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dykova_em\Desktop\"/>
    </mc:Choice>
  </mc:AlternateContent>
  <bookViews>
    <workbookView xWindow="0" yWindow="0" windowWidth="28770" windowHeight="116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3" i="1" l="1"/>
  <c r="H13" i="1"/>
  <c r="I13" i="1"/>
  <c r="J13" i="1"/>
  <c r="F13" i="1"/>
  <c r="G145" i="1" l="1"/>
  <c r="H145" i="1"/>
  <c r="I145" i="1"/>
  <c r="J145" i="1"/>
  <c r="F145" i="1"/>
  <c r="G122" i="1"/>
  <c r="H122" i="1"/>
  <c r="I122" i="1"/>
  <c r="J122" i="1"/>
  <c r="F122" i="1"/>
  <c r="G106" i="1"/>
  <c r="H106" i="1"/>
  <c r="I106" i="1"/>
  <c r="J106" i="1"/>
  <c r="F106" i="1"/>
  <c r="G93" i="1"/>
  <c r="H93" i="1"/>
  <c r="I93" i="1"/>
  <c r="J93" i="1"/>
  <c r="F93" i="1"/>
  <c r="F73" i="1"/>
  <c r="G73" i="1"/>
  <c r="H73" i="1"/>
  <c r="I73" i="1"/>
  <c r="J73" i="1"/>
  <c r="G59" i="1"/>
  <c r="H59" i="1"/>
  <c r="I59" i="1"/>
  <c r="J59" i="1"/>
  <c r="F59" i="1"/>
  <c r="G27" i="1"/>
  <c r="H27" i="1"/>
  <c r="I27" i="1"/>
  <c r="J27" i="1"/>
  <c r="F27" i="1"/>
  <c r="G152" i="1"/>
  <c r="H152" i="1"/>
  <c r="I152" i="1"/>
  <c r="J152" i="1"/>
  <c r="F152" i="1"/>
  <c r="G82" i="1"/>
  <c r="H82" i="1"/>
  <c r="I82" i="1"/>
  <c r="J82" i="1"/>
  <c r="G11" i="1"/>
  <c r="H11" i="1"/>
  <c r="I11" i="1"/>
  <c r="J11" i="1"/>
  <c r="F82" i="1" l="1"/>
</calcChain>
</file>

<file path=xl/sharedStrings.xml><?xml version="1.0" encoding="utf-8"?>
<sst xmlns="http://schemas.openxmlformats.org/spreadsheetml/2006/main" count="475" uniqueCount="195">
  <si>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</si>
  <si>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</si>
  <si>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</si>
  <si>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</si>
  <si>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</si>
  <si>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</si>
  <si>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</si>
  <si>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</si>
  <si>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</si>
  <si>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</si>
  <si>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</si>
  <si>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</si>
  <si>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</si>
  <si>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</si>
  <si>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</si>
  <si>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</si>
  <si>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</si>
  <si>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</si>
  <si>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</si>
  <si>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</si>
  <si>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</si>
  <si>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</si>
  <si>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</si>
  <si>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соус</t>
  </si>
  <si>
    <t>фрукты</t>
  </si>
  <si>
    <t>Итого за день:</t>
  </si>
  <si>
    <t>гарнир</t>
  </si>
  <si>
    <t>напиток</t>
  </si>
  <si>
    <t>хлеб черн.</t>
  </si>
  <si>
    <t>хлеб бел.</t>
  </si>
  <si>
    <t>Хлеб пшеничный из муки в/с</t>
  </si>
  <si>
    <t>закуска</t>
  </si>
  <si>
    <t>Хлеб столичный из ржано-пшеничной муки</t>
  </si>
  <si>
    <t>Среднее значение за период:</t>
  </si>
  <si>
    <t>Обед</t>
  </si>
  <si>
    <t>7-11 лет</t>
  </si>
  <si>
    <t>Сметана</t>
  </si>
  <si>
    <t>ТТК № 520</t>
  </si>
  <si>
    <t>II блюдо</t>
  </si>
  <si>
    <t>Помидор свежий дольками</t>
  </si>
  <si>
    <t>ТТК № 609</t>
  </si>
  <si>
    <t>ТТК № 608</t>
  </si>
  <si>
    <t>Огурец свежий</t>
  </si>
  <si>
    <t>ТТК № 664</t>
  </si>
  <si>
    <t>Жаркое по - Петровски</t>
  </si>
  <si>
    <t>Кофейный напиток</t>
  </si>
  <si>
    <t>ТТК № 611</t>
  </si>
  <si>
    <t>Пельмени отварные</t>
  </si>
  <si>
    <t>ТТК № 524</t>
  </si>
  <si>
    <t>гор.блюдо</t>
  </si>
  <si>
    <t>гор.напиток</t>
  </si>
  <si>
    <t>1блюдо</t>
  </si>
  <si>
    <t>2 блюдо</t>
  </si>
  <si>
    <t>сладкое</t>
  </si>
  <si>
    <t>булочное</t>
  </si>
  <si>
    <t>ТТК 676/1</t>
  </si>
  <si>
    <t>Колбаса отварная/Макаронные изделия отварные цветные</t>
  </si>
  <si>
    <t>Чай с сахаром</t>
  </si>
  <si>
    <t>ТТК 516\ ТТК 578</t>
  </si>
  <si>
    <t>ТТК 618</t>
  </si>
  <si>
    <t>Сыр порционно</t>
  </si>
  <si>
    <t>ТТК 1034</t>
  </si>
  <si>
    <t>ТТК 609</t>
  </si>
  <si>
    <t>ТТК 608</t>
  </si>
  <si>
    <t>Огурцы консервированные</t>
  </si>
  <si>
    <t>ТТК 1232</t>
  </si>
  <si>
    <t>Плов из индейки</t>
  </si>
  <si>
    <t>ТТК 527</t>
  </si>
  <si>
    <t>Компот из смеси сухофруктов (вит.50)</t>
  </si>
  <si>
    <t>ТТК 624-50</t>
  </si>
  <si>
    <t>Батончик "На здоровье" пшенично-ржаной</t>
  </si>
  <si>
    <t>ТТК 604</t>
  </si>
  <si>
    <t>Груша</t>
  </si>
  <si>
    <t>ТТК 665</t>
  </si>
  <si>
    <t>ТТК 545-1/ТТК 587</t>
  </si>
  <si>
    <t>Наггетсы из птицы/Картофель тушеный</t>
  </si>
  <si>
    <t>ТТК 675/1</t>
  </si>
  <si>
    <t>Напиток Грушенька</t>
  </si>
  <si>
    <t>ТТК 626</t>
  </si>
  <si>
    <t>ТТК 675-1</t>
  </si>
  <si>
    <t>Суп гороховый/Говядина отварная для I блюд/Зелень</t>
  </si>
  <si>
    <t>ТТК 639/ТТК 671/ТТК 631</t>
  </si>
  <si>
    <t xml:space="preserve">Тефтели "Детские" </t>
  </si>
  <si>
    <t>ТТК 547</t>
  </si>
  <si>
    <t>Каша гречневая рассыпчатая</t>
  </si>
  <si>
    <t>ТТК 571</t>
  </si>
  <si>
    <t>Напиток фруктовый Витаминка</t>
  </si>
  <si>
    <t>ТТК 629</t>
  </si>
  <si>
    <t>Хлеб "Прибрежный", обогащенный йодом</t>
  </si>
  <si>
    <t>ТТК 607</t>
  </si>
  <si>
    <t>Апельсин</t>
  </si>
  <si>
    <t>ТТК 1032</t>
  </si>
  <si>
    <t>Фишбол/Рис цветной</t>
  </si>
  <si>
    <t>ТТК 548/ТТК 584</t>
  </si>
  <si>
    <t>Овощное ассорти (огурцы, помидоры)</t>
  </si>
  <si>
    <t>ТТК 674/1</t>
  </si>
  <si>
    <t>ТТК 674-1</t>
  </si>
  <si>
    <t>Чай с лимоном</t>
  </si>
  <si>
    <t>ТТК 614</t>
  </si>
  <si>
    <t>Печенье "Кексики шоколадные"</t>
  </si>
  <si>
    <t>ТТК 1394</t>
  </si>
  <si>
    <t xml:space="preserve">Фруктовые пастилки </t>
  </si>
  <si>
    <t>ТТК 1073</t>
  </si>
  <si>
    <t>Рассольник Ленинградский/Говядина отварная для I блюд/Сметана/Зелень</t>
  </si>
  <si>
    <t xml:space="preserve">Котлеты  Белорусские </t>
  </si>
  <si>
    <t>ТТК 638/ ТТК671/ ТТК 631/ ТТК 664</t>
  </si>
  <si>
    <t>ТТК 563</t>
  </si>
  <si>
    <t>Горошница</t>
  </si>
  <si>
    <t>ТТК 570</t>
  </si>
  <si>
    <t>Компот из свежих яблок (вит.50)</t>
  </si>
  <si>
    <t>ТТК 623-50</t>
  </si>
  <si>
    <t>Каша молочная пшённая/Масло сливочное/Запеканка из творога/Сметана</t>
  </si>
  <si>
    <t>ТТК 511/ ТТК 657/ ТТК 1170/ ТТК 664</t>
  </si>
  <si>
    <t>Какао с молоком</t>
  </si>
  <si>
    <t>ТТК 610</t>
  </si>
  <si>
    <t>Суп из овощей с фасолью/Говядина отварная для I блюд/Зелень</t>
  </si>
  <si>
    <t>ТТК 640/ ТТК 631/ ТТК 671</t>
  </si>
  <si>
    <t>Паста Школьная с томатом</t>
  </si>
  <si>
    <t>ТТК 523</t>
  </si>
  <si>
    <t>Сок фруктово-овощной</t>
  </si>
  <si>
    <t>ТТК 630</t>
  </si>
  <si>
    <t>Мандарин</t>
  </si>
  <si>
    <t>ТТК 665-1</t>
  </si>
  <si>
    <t>Гуляш из филе индейки/Каша гречневая рассыпчатая</t>
  </si>
  <si>
    <t>ТТК 890/ ТТК 571</t>
  </si>
  <si>
    <t>ТТК 637/ ТТК 671/ ТТК 631/ ТТК 664</t>
  </si>
  <si>
    <t>Котлета Морское диво</t>
  </si>
  <si>
    <t>ТТК 1374</t>
  </si>
  <si>
    <t>Пюре картофельное</t>
  </si>
  <si>
    <t>ТТК 589</t>
  </si>
  <si>
    <t>Напиток из плодов шиповника</t>
  </si>
  <si>
    <t>ТТК 627</t>
  </si>
  <si>
    <t>Блинчик с молоком сгущенным вареным</t>
  </si>
  <si>
    <t>ТТК 500</t>
  </si>
  <si>
    <t>Сосиски отварные/Макароны с сыром</t>
  </si>
  <si>
    <t>ТТК 518/ ТТК 580</t>
  </si>
  <si>
    <t>Каша гречневая с филе индейки</t>
  </si>
  <si>
    <t>ТТК 521</t>
  </si>
  <si>
    <t>Фаготтини</t>
  </si>
  <si>
    <t>ТТК 606</t>
  </si>
  <si>
    <t>Огурцы консервированные/Сыр</t>
  </si>
  <si>
    <t xml:space="preserve">ТТК 1232/ ТТК 1034 </t>
  </si>
  <si>
    <t>Чевабчичи мясные/Каша перловая рассыпчатая</t>
  </si>
  <si>
    <t>ТТК 550-1/ ТТК574</t>
  </si>
  <si>
    <t>Чай зеленый с сахаром</t>
  </si>
  <si>
    <t>ТТК 613</t>
  </si>
  <si>
    <t>Пюре Фрумка</t>
  </si>
  <si>
    <t>ТТК 1069</t>
  </si>
  <si>
    <t>Биточек Нежный</t>
  </si>
  <si>
    <t>ТТК 1395</t>
  </si>
  <si>
    <t>Картофель, запеченный из отварного</t>
  </si>
  <si>
    <t>ТТК 586</t>
  </si>
  <si>
    <t>Биточки Чикен топ/Рис припущенный</t>
  </si>
  <si>
    <t>ТТК 538-1/ ТТК 582</t>
  </si>
  <si>
    <t>Напиток Каркаде</t>
  </si>
  <si>
    <t>ТТК 628</t>
  </si>
  <si>
    <t>Фруктовая лента</t>
  </si>
  <si>
    <t>ТТК 1072</t>
  </si>
  <si>
    <t>Каша молочная  из смеси зерновых хлопьев/Масло сливочное/Творожник с кокосом/Молоко сгущенное</t>
  </si>
  <si>
    <t>ТТК 506/ ТТК 657/ ТТК 511/ ТТК662</t>
  </si>
  <si>
    <t>Яблоко</t>
  </si>
  <si>
    <t>ТТК 669</t>
  </si>
  <si>
    <t>Тефтели рыбные с соусом</t>
  </si>
  <si>
    <t>ТТК 1376</t>
  </si>
  <si>
    <t>Капуста тушеная</t>
  </si>
  <si>
    <t>ТТК 585</t>
  </si>
  <si>
    <t>Компот из свежих груш (вит. 50)</t>
  </si>
  <si>
    <t>ТТК 1237-50</t>
  </si>
  <si>
    <t>Огурец свежий/Сыр порционно</t>
  </si>
  <si>
    <t>ТТК 675-1/ ТТК 1034</t>
  </si>
  <si>
    <t>Щи из свежий капусты с картофелем (с томатом)/Говядина отварная для I блюд/Зелень</t>
  </si>
  <si>
    <t>Щи из свежий капусты с картофелем (с томатом)/Говядина отварная для I блюд/Зелень/Сметана</t>
  </si>
  <si>
    <t xml:space="preserve">ТТК 642/ ТТК 631/ ТТК 671/ ТТК 664   </t>
  </si>
  <si>
    <t>Митболы с сыром</t>
  </si>
  <si>
    <t>ТТК 544/1</t>
  </si>
  <si>
    <t>Напиток Мишутка</t>
  </si>
  <si>
    <t>ТТК 1031</t>
  </si>
  <si>
    <t>Кукуруза консервированная</t>
  </si>
  <si>
    <t>ТТК 672</t>
  </si>
  <si>
    <t>Палочки рыбные/Пюре картофельное</t>
  </si>
  <si>
    <t>ТТК 1377/ ТТК 589</t>
  </si>
  <si>
    <t>Печенье "Кексики с конфитюром"</t>
  </si>
  <si>
    <t>ТТК 1393</t>
  </si>
  <si>
    <t>Винегрет овощной</t>
  </si>
  <si>
    <t>ТТК 670</t>
  </si>
  <si>
    <t>Суп картофельнный с рисом/Говядина отварная для I блюд/Зелень</t>
  </si>
  <si>
    <t>ТТК 641/ ТТК 671/ ТТК 631</t>
  </si>
  <si>
    <t>Паста с филе индейки в сливочном соусе</t>
  </si>
  <si>
    <t>ТТК 522</t>
  </si>
  <si>
    <t>Морс ягодный</t>
  </si>
  <si>
    <t>ТТК 971</t>
  </si>
  <si>
    <t>Помидор свежий дольками/Сыр порционно</t>
  </si>
  <si>
    <t>ТТК 676-1/ ТТК 1034</t>
  </si>
  <si>
    <t>Борщ со свежей капустой и картофелем /Говядина отварная для I блюд/Зелень/Сметана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</si>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</sst>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color indexed="63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1" fillId="0" borderId="0"/>
    <xf numFmtId="0" fontId="13" fillId="0" borderId="0"/>
    <xf numFmtId="0" fontId="14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</cellStyleXfs>
  <cellXfs count="135">
    <xf numFmtId="0" fontId="0" fillId="0" borderId="0" xfId="0"/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/>
    </xf>
    <xf numFmtId="0" fontId="2" fillId="5" borderId="1" xfId="0" applyFont="1" applyFill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" fontId="9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2" fontId="9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2" fontId="9" fillId="3" borderId="12" xfId="0" applyNumberFormat="1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2" fontId="9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>
      <alignment horizontal="left" vertical="center" wrapText="1"/>
    </xf>
    <xf numFmtId="2" fontId="6" fillId="4" borderId="15" xfId="0" applyNumberFormat="1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left" vertical="center"/>
    </xf>
    <xf numFmtId="0" fontId="2" fillId="6" borderId="1" xfId="0" applyFont="1" applyFill="1" applyBorder="1" applyAlignment="1" applyProtection="1">
      <alignment horizontal="left" vertical="center"/>
      <protection locked="0"/>
    </xf>
    <xf numFmtId="1" fontId="9" fillId="6" borderId="12" xfId="0" applyNumberFormat="1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1" fontId="9" fillId="6" borderId="1" xfId="0" applyNumberFormat="1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 wrapText="1"/>
    </xf>
    <xf numFmtId="2" fontId="9" fillId="6" borderId="12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left" vertical="center" wrapText="1"/>
    </xf>
    <xf numFmtId="2" fontId="9" fillId="5" borderId="1" xfId="0" applyNumberFormat="1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1" fontId="6" fillId="4" borderId="15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2" fontId="9" fillId="5" borderId="12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left" vertical="center"/>
    </xf>
    <xf numFmtId="2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>
      <alignment horizontal="left" vertical="center"/>
    </xf>
    <xf numFmtId="1" fontId="10" fillId="4" borderId="1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2" fontId="10" fillId="4" borderId="1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9" fillId="5" borderId="12" xfId="0" applyFont="1" applyFill="1" applyBorder="1" applyAlignment="1">
      <alignment horizontal="left" vertical="center" wrapText="1"/>
    </xf>
    <xf numFmtId="0" fontId="9" fillId="5" borderId="26" xfId="0" applyFont="1" applyFill="1" applyBorder="1" applyAlignment="1">
      <alignment vertical="center" wrapText="1"/>
    </xf>
    <xf numFmtId="0" fontId="9" fillId="6" borderId="22" xfId="0" applyFont="1" applyFill="1" applyBorder="1" applyAlignment="1">
      <alignment vertical="center" wrapText="1"/>
    </xf>
    <xf numFmtId="0" fontId="9" fillId="6" borderId="26" xfId="0" applyFont="1" applyFill="1" applyBorder="1" applyAlignment="1">
      <alignment vertical="center" wrapText="1"/>
    </xf>
    <xf numFmtId="0" fontId="9" fillId="5" borderId="22" xfId="0" applyFont="1" applyFill="1" applyBorder="1" applyAlignment="1">
      <alignment vertical="center" wrapText="1"/>
    </xf>
    <xf numFmtId="2" fontId="9" fillId="5" borderId="26" xfId="0" applyNumberFormat="1" applyFont="1" applyFill="1" applyBorder="1" applyAlignment="1">
      <alignment vertical="center"/>
    </xf>
    <xf numFmtId="0" fontId="9" fillId="5" borderId="22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vertical="center" wrapText="1"/>
    </xf>
    <xf numFmtId="4" fontId="12" fillId="5" borderId="1" xfId="1" applyNumberFormat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left" vertical="center" wrapText="1"/>
    </xf>
    <xf numFmtId="2" fontId="12" fillId="5" borderId="1" xfId="1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left" vertical="top"/>
    </xf>
    <xf numFmtId="2" fontId="12" fillId="6" borderId="1" xfId="1" applyNumberFormat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wrapText="1"/>
    </xf>
    <xf numFmtId="4" fontId="4" fillId="5" borderId="1" xfId="0" applyNumberFormat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4" fontId="12" fillId="6" borderId="1" xfId="1" applyNumberFormat="1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wrapText="1"/>
    </xf>
    <xf numFmtId="0" fontId="9" fillId="6" borderId="1" xfId="0" applyFont="1" applyFill="1" applyBorder="1" applyAlignment="1" applyProtection="1">
      <alignment horizontal="center"/>
      <protection locked="0"/>
    </xf>
    <xf numFmtId="0" fontId="4" fillId="5" borderId="1" xfId="5" applyFont="1" applyFill="1" applyBorder="1" applyAlignment="1">
      <alignment horizontal="center" vertical="center" wrapText="1"/>
    </xf>
    <xf numFmtId="0" fontId="4" fillId="6" borderId="1" xfId="5" applyFont="1" applyFill="1" applyBorder="1" applyAlignment="1">
      <alignment vertical="center" wrapText="1"/>
    </xf>
    <xf numFmtId="4" fontId="4" fillId="6" borderId="1" xfId="5" applyNumberFormat="1" applyFont="1" applyFill="1" applyBorder="1" applyAlignment="1">
      <alignment horizontal="center" vertical="center" wrapText="1"/>
    </xf>
    <xf numFmtId="0" fontId="4" fillId="6" borderId="1" xfId="5" applyFont="1" applyFill="1" applyBorder="1" applyAlignment="1">
      <alignment horizontal="center" vertical="center" wrapText="1"/>
    </xf>
    <xf numFmtId="0" fontId="4" fillId="6" borderId="26" xfId="5" applyFont="1" applyFill="1" applyBorder="1" applyAlignment="1">
      <alignment vertical="center" wrapText="1"/>
    </xf>
    <xf numFmtId="0" fontId="4" fillId="5" borderId="1" xfId="5" applyFont="1" applyFill="1" applyBorder="1" applyAlignment="1">
      <alignment vertical="center" wrapText="1"/>
    </xf>
    <xf numFmtId="4" fontId="4" fillId="5" borderId="1" xfId="5" applyNumberFormat="1" applyFont="1" applyFill="1" applyBorder="1" applyAlignment="1">
      <alignment horizontal="center" vertical="center" wrapText="1"/>
    </xf>
    <xf numFmtId="0" fontId="9" fillId="6" borderId="22" xfId="5" applyFont="1" applyFill="1" applyBorder="1" applyAlignment="1">
      <alignment vertical="center" wrapText="1"/>
    </xf>
    <xf numFmtId="0" fontId="12" fillId="6" borderId="1" xfId="1" applyFont="1" applyFill="1" applyBorder="1" applyAlignment="1">
      <alignment horizontal="left" vertical="center" wrapText="1"/>
    </xf>
    <xf numFmtId="0" fontId="9" fillId="6" borderId="26" xfId="5" applyFont="1" applyFill="1" applyBorder="1" applyAlignment="1">
      <alignment vertical="center" wrapText="1"/>
    </xf>
    <xf numFmtId="4" fontId="4" fillId="6" borderId="12" xfId="0" applyNumberFormat="1" applyFont="1" applyFill="1" applyBorder="1" applyAlignment="1">
      <alignment horizontal="center" vertical="center" wrapText="1"/>
    </xf>
    <xf numFmtId="4" fontId="9" fillId="6" borderId="1" xfId="0" applyNumberFormat="1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12">
    <cellStyle name="Обычный" xfId="0" builtinId="0"/>
    <cellStyle name="Обычный 2" xfId="3"/>
    <cellStyle name="Обычный 3" xfId="4"/>
    <cellStyle name="Обычный 3 2" xfId="10"/>
    <cellStyle name="Обычный 3 3" xfId="11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2"/>
    <cellStyle name="Обычный_льготники 414 с 7-11лет" xfId="1"/>
  </cellStyles>
  <dxfs count="19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8"/>
  <sheetViews>
    <sheetView tabSelected="1" workbookViewId="0">
      <pane xSplit="4" ySplit="5" topLeftCell="E160" activePane="bottomRight" state="frozen"/>
      <selection pane="topRight"/>
      <selection pane="bottomLeft"/>
      <selection pane="bottomRight" activeCell="P97" sqref="P97"/>
    </sheetView>
  </sheetViews>
  <sheetFormatPr defaultColWidth="9" defaultRowHeight="12.75"/>
  <cols>
    <col min="1" max="1" width="7.42578125" style="67" customWidth="1"/>
    <col min="2" max="2" width="8.140625" style="67" customWidth="1"/>
    <col min="3" max="3" width="9.140625" style="67"/>
    <col min="4" max="4" width="11.5703125" style="67" customWidth="1"/>
    <col min="5" max="5" width="52.5703125" style="67" customWidth="1"/>
    <col min="6" max="6" width="9.28515625" style="67" customWidth="1"/>
    <col min="7" max="7" width="10" style="67" customWidth="1"/>
    <col min="8" max="8" width="9" style="67" customWidth="1"/>
    <col min="9" max="9" width="10" style="67" customWidth="1"/>
    <col min="10" max="10" width="9.85546875" style="67" customWidth="1"/>
    <col min="11" max="11" width="14.7109375" style="67" customWidth="1"/>
    <col min="12" max="15" width="9.140625" style="67"/>
    <col min="16" max="16" width="20.7109375" style="67" customWidth="1"/>
    <col min="17" max="16381" width="9.140625" style="67"/>
    <col min="16382" max="16384" width="9" style="67"/>
  </cols>
  <sheetData>
    <row r="1" spans="1:23">
      <c r="A1" s="67" t="s">
        <v>0</v>
      </c>
      <c r="C1" s="131"/>
      <c r="D1" s="132"/>
      <c r="E1" s="132"/>
      <c r="F1" s="67" t="s">
        <v>1</v>
      </c>
      <c r="G1" s="67" t="s">
        <v>2</v>
      </c>
      <c r="H1" s="131"/>
      <c r="I1" s="131"/>
      <c r="J1" s="131"/>
      <c r="K1" s="131"/>
    </row>
    <row r="2" spans="1:23" ht="18.75">
      <c r="A2" s="134" t="s">
        <v>3</v>
      </c>
      <c r="B2" s="134"/>
      <c r="C2" s="134"/>
      <c r="D2" s="134"/>
      <c r="E2" s="134"/>
      <c r="G2" s="67" t="s">
        <v>4</v>
      </c>
      <c r="H2" s="131"/>
      <c r="I2" s="131"/>
      <c r="J2" s="131"/>
      <c r="K2" s="131"/>
    </row>
    <row r="3" spans="1:23" ht="17.25" customHeight="1">
      <c r="A3" s="68" t="s">
        <v>5</v>
      </c>
      <c r="D3" s="69"/>
      <c r="E3" s="70" t="s">
        <v>35</v>
      </c>
      <c r="G3" s="67" t="s">
        <v>6</v>
      </c>
      <c r="H3" s="1"/>
      <c r="I3" s="1"/>
      <c r="J3" s="2">
        <v>2025</v>
      </c>
    </row>
    <row r="4" spans="1:23" ht="13.5" thickBot="1">
      <c r="D4" s="68"/>
      <c r="H4" s="15" t="s">
        <v>7</v>
      </c>
      <c r="I4" s="15" t="s">
        <v>8</v>
      </c>
      <c r="J4" s="15" t="s">
        <v>9</v>
      </c>
    </row>
    <row r="5" spans="1:23" ht="26.25" thickBot="1">
      <c r="A5" s="16" t="s">
        <v>10</v>
      </c>
      <c r="B5" s="17" t="s">
        <v>11</v>
      </c>
      <c r="C5" s="18" t="s">
        <v>12</v>
      </c>
      <c r="D5" s="18" t="s">
        <v>13</v>
      </c>
      <c r="E5" s="18" t="s">
        <v>14</v>
      </c>
      <c r="F5" s="18" t="s">
        <v>15</v>
      </c>
      <c r="G5" s="18" t="s">
        <v>16</v>
      </c>
      <c r="H5" s="18" t="s">
        <v>17</v>
      </c>
      <c r="I5" s="18" t="s">
        <v>18</v>
      </c>
      <c r="J5" s="18" t="s">
        <v>19</v>
      </c>
      <c r="K5" s="19" t="s">
        <v>20</v>
      </c>
      <c r="L5" s="18" t="s">
        <v>21</v>
      </c>
    </row>
    <row r="6" spans="1:23" s="71" customFormat="1" ht="26.25" customHeight="1">
      <c r="A6" s="3">
        <v>1</v>
      </c>
      <c r="B6" s="4">
        <v>1</v>
      </c>
      <c r="C6" s="20" t="s">
        <v>22</v>
      </c>
      <c r="D6" s="25" t="s">
        <v>31</v>
      </c>
      <c r="E6" s="91" t="s">
        <v>191</v>
      </c>
      <c r="F6" s="92">
        <v>85</v>
      </c>
      <c r="G6" s="55">
        <v>3.59</v>
      </c>
      <c r="H6" s="55">
        <v>4.45</v>
      </c>
      <c r="I6" s="55">
        <v>3.3149999999999999</v>
      </c>
      <c r="J6" s="55">
        <v>58.43</v>
      </c>
      <c r="K6" s="93" t="s">
        <v>192</v>
      </c>
      <c r="L6" s="23"/>
    </row>
    <row r="7" spans="1:23" s="71" customFormat="1" ht="28.5" customHeight="1">
      <c r="A7" s="5"/>
      <c r="B7" s="6"/>
      <c r="C7" s="24"/>
      <c r="D7" s="21" t="s">
        <v>49</v>
      </c>
      <c r="E7" s="91" t="s">
        <v>56</v>
      </c>
      <c r="F7" s="22">
        <v>280</v>
      </c>
      <c r="G7" s="55">
        <v>8.23</v>
      </c>
      <c r="H7" s="55">
        <v>10.81</v>
      </c>
      <c r="I7" s="55">
        <v>33.42</v>
      </c>
      <c r="J7" s="55">
        <v>270.56</v>
      </c>
      <c r="K7" s="93" t="s">
        <v>58</v>
      </c>
      <c r="L7" s="26"/>
    </row>
    <row r="8" spans="1:23" s="71" customFormat="1">
      <c r="A8" s="5"/>
      <c r="B8" s="6"/>
      <c r="C8" s="24"/>
      <c r="D8" s="25" t="s">
        <v>50</v>
      </c>
      <c r="E8" s="91" t="s">
        <v>57</v>
      </c>
      <c r="F8" s="28">
        <v>200</v>
      </c>
      <c r="G8" s="94">
        <v>0.188</v>
      </c>
      <c r="H8" s="94">
        <v>4.3999999999999997E-2</v>
      </c>
      <c r="I8" s="94">
        <v>7.22</v>
      </c>
      <c r="J8" s="94">
        <v>29.01</v>
      </c>
      <c r="K8" s="93" t="s">
        <v>59</v>
      </c>
      <c r="L8" s="27"/>
    </row>
    <row r="9" spans="1:23" s="71" customFormat="1">
      <c r="A9" s="5"/>
      <c r="B9" s="6"/>
      <c r="C9" s="24"/>
      <c r="D9" s="25" t="s">
        <v>28</v>
      </c>
      <c r="E9" s="91" t="s">
        <v>32</v>
      </c>
      <c r="F9" s="28">
        <v>25</v>
      </c>
      <c r="G9" s="94">
        <v>1.67</v>
      </c>
      <c r="H9" s="94">
        <v>0.25</v>
      </c>
      <c r="I9" s="94">
        <v>11.03</v>
      </c>
      <c r="J9" s="94">
        <v>54</v>
      </c>
      <c r="K9" s="93" t="s">
        <v>62</v>
      </c>
      <c r="L9" s="27"/>
    </row>
    <row r="10" spans="1:23" s="71" customFormat="1" ht="18.95" customHeight="1">
      <c r="A10" s="5"/>
      <c r="B10" s="6"/>
      <c r="C10" s="24"/>
      <c r="D10" s="25" t="s">
        <v>29</v>
      </c>
      <c r="E10" s="91" t="s">
        <v>30</v>
      </c>
      <c r="F10" s="22">
        <v>25</v>
      </c>
      <c r="G10" s="94">
        <v>1.72</v>
      </c>
      <c r="H10" s="94">
        <v>0.25</v>
      </c>
      <c r="I10" s="94">
        <v>12.01</v>
      </c>
      <c r="J10" s="94">
        <v>58</v>
      </c>
      <c r="K10" s="93" t="s">
        <v>63</v>
      </c>
      <c r="L10" s="27"/>
    </row>
    <row r="11" spans="1:23" s="71" customFormat="1" hidden="1">
      <c r="A11" s="5"/>
      <c r="B11" s="6"/>
      <c r="C11" s="30"/>
      <c r="D11" s="31"/>
      <c r="E11" s="32"/>
      <c r="F11" s="27"/>
      <c r="G11" s="72">
        <f>SUM(G6:G10)</f>
        <v>15.398000000000001</v>
      </c>
      <c r="H11" s="72">
        <f>SUM(H6:H10)</f>
        <v>15.804000000000002</v>
      </c>
      <c r="I11" s="72">
        <f>SUM(I6:I10)</f>
        <v>66.995000000000005</v>
      </c>
      <c r="J11" s="72">
        <f>SUM(J6:J10)</f>
        <v>470</v>
      </c>
      <c r="K11" s="33"/>
      <c r="L11" s="27"/>
    </row>
    <row r="12" spans="1:23" s="71" customFormat="1" hidden="1">
      <c r="A12" s="6"/>
      <c r="B12" s="6"/>
      <c r="C12" s="34"/>
      <c r="D12" s="35"/>
      <c r="E12" s="36"/>
      <c r="F12" s="37"/>
      <c r="G12" s="38"/>
      <c r="H12" s="38"/>
      <c r="I12" s="38"/>
      <c r="J12" s="38"/>
      <c r="K12" s="39"/>
      <c r="L12" s="37"/>
    </row>
    <row r="13" spans="1:23" s="73" customFormat="1" ht="16.5" customHeight="1" thickBot="1">
      <c r="A13" s="7"/>
      <c r="B13" s="7"/>
      <c r="C13" s="129" t="s">
        <v>25</v>
      </c>
      <c r="D13" s="133"/>
      <c r="E13" s="40"/>
      <c r="F13" s="57">
        <f>F6+F7+F8+F9+F10</f>
        <v>615</v>
      </c>
      <c r="G13" s="41">
        <f t="shared" ref="G13:J13" si="0">G6+G7+G8+G9+G10</f>
        <v>15.398000000000001</v>
      </c>
      <c r="H13" s="41">
        <f t="shared" si="0"/>
        <v>15.804000000000002</v>
      </c>
      <c r="I13" s="41">
        <f t="shared" si="0"/>
        <v>66.995000000000005</v>
      </c>
      <c r="J13" s="41">
        <f t="shared" si="0"/>
        <v>470</v>
      </c>
      <c r="K13" s="13"/>
      <c r="L13" s="13">
        <v>172</v>
      </c>
    </row>
    <row r="14" spans="1:23" s="71" customFormat="1" ht="21" customHeight="1">
      <c r="A14" s="3">
        <v>1</v>
      </c>
      <c r="B14" s="4">
        <v>1</v>
      </c>
      <c r="C14" s="42" t="s">
        <v>34</v>
      </c>
      <c r="D14" s="47" t="s">
        <v>31</v>
      </c>
      <c r="E14" s="95" t="s">
        <v>64</v>
      </c>
      <c r="F14" s="44">
        <v>60</v>
      </c>
      <c r="G14" s="96">
        <v>0</v>
      </c>
      <c r="H14" s="96">
        <v>0.23519999999999999</v>
      </c>
      <c r="I14" s="96">
        <v>1.764</v>
      </c>
      <c r="J14" s="96">
        <v>6.72</v>
      </c>
      <c r="K14" s="97" t="s">
        <v>65</v>
      </c>
      <c r="L14" s="23"/>
      <c r="M14" s="127"/>
      <c r="N14" s="128"/>
      <c r="O14" s="128"/>
      <c r="P14" s="128"/>
      <c r="Q14" s="128"/>
      <c r="R14" s="128"/>
      <c r="S14" s="128"/>
      <c r="T14" s="128"/>
      <c r="U14" s="128"/>
      <c r="V14" s="128"/>
      <c r="W14" s="128"/>
    </row>
    <row r="15" spans="1:23" s="71" customFormat="1" ht="38.25">
      <c r="A15" s="5"/>
      <c r="B15" s="6"/>
      <c r="C15" s="46"/>
      <c r="D15" s="47" t="s">
        <v>51</v>
      </c>
      <c r="E15" s="95" t="s">
        <v>171</v>
      </c>
      <c r="F15" s="48">
        <v>301</v>
      </c>
      <c r="G15" s="56">
        <v>9.9499999999999993</v>
      </c>
      <c r="H15" s="56">
        <v>13.83</v>
      </c>
      <c r="I15" s="56">
        <v>26.81</v>
      </c>
      <c r="J15" s="56">
        <v>220.41</v>
      </c>
      <c r="K15" s="97" t="s">
        <v>172</v>
      </c>
      <c r="L15" s="27"/>
    </row>
    <row r="16" spans="1:23" s="71" customFormat="1">
      <c r="A16" s="5"/>
      <c r="B16" s="6"/>
      <c r="C16" s="46"/>
      <c r="D16" s="47" t="s">
        <v>52</v>
      </c>
      <c r="E16" s="95" t="s">
        <v>66</v>
      </c>
      <c r="F16" s="48">
        <v>250</v>
      </c>
      <c r="G16" s="96">
        <v>12.57</v>
      </c>
      <c r="H16" s="96">
        <v>12.13</v>
      </c>
      <c r="I16" s="96">
        <v>33.26</v>
      </c>
      <c r="J16" s="96">
        <v>334.86</v>
      </c>
      <c r="K16" s="97" t="s">
        <v>67</v>
      </c>
      <c r="L16" s="27"/>
    </row>
    <row r="17" spans="1:12" s="71" customFormat="1">
      <c r="A17" s="5"/>
      <c r="B17" s="6"/>
      <c r="C17" s="46"/>
      <c r="D17" s="47" t="s">
        <v>27</v>
      </c>
      <c r="E17" s="95" t="s">
        <v>68</v>
      </c>
      <c r="F17" s="48">
        <v>200</v>
      </c>
      <c r="G17" s="96">
        <v>0.49</v>
      </c>
      <c r="H17" s="96">
        <v>2.8000000000000001E-2</v>
      </c>
      <c r="I17" s="96">
        <v>21.643999999999998</v>
      </c>
      <c r="J17" s="96">
        <v>40.92</v>
      </c>
      <c r="K17" s="97" t="s">
        <v>69</v>
      </c>
      <c r="L17" s="27"/>
    </row>
    <row r="18" spans="1:12" s="71" customFormat="1">
      <c r="A18" s="5"/>
      <c r="B18" s="6"/>
      <c r="C18" s="46"/>
      <c r="D18" s="47" t="s">
        <v>28</v>
      </c>
      <c r="E18" s="95" t="s">
        <v>70</v>
      </c>
      <c r="F18" s="50">
        <v>20</v>
      </c>
      <c r="G18" s="96">
        <v>1.57</v>
      </c>
      <c r="H18" s="96">
        <v>0.59</v>
      </c>
      <c r="I18" s="96">
        <v>9.8000000000000007</v>
      </c>
      <c r="J18" s="96">
        <v>52</v>
      </c>
      <c r="K18" s="97" t="s">
        <v>71</v>
      </c>
      <c r="L18" s="27"/>
    </row>
    <row r="19" spans="1:12" s="71" customFormat="1">
      <c r="A19" s="5"/>
      <c r="B19" s="6"/>
      <c r="C19" s="46"/>
      <c r="D19" s="43" t="s">
        <v>29</v>
      </c>
      <c r="E19" s="95" t="s">
        <v>30</v>
      </c>
      <c r="F19" s="48">
        <v>25</v>
      </c>
      <c r="G19" s="96">
        <v>1.72</v>
      </c>
      <c r="H19" s="96">
        <v>0.25</v>
      </c>
      <c r="I19" s="96">
        <v>12.01</v>
      </c>
      <c r="J19" s="96">
        <v>58</v>
      </c>
      <c r="K19" s="97" t="s">
        <v>63</v>
      </c>
      <c r="L19" s="27"/>
    </row>
    <row r="20" spans="1:12" s="71" customFormat="1">
      <c r="A20" s="5"/>
      <c r="B20" s="6"/>
      <c r="C20" s="46"/>
      <c r="D20" s="47" t="s">
        <v>24</v>
      </c>
      <c r="E20" s="95" t="s">
        <v>72</v>
      </c>
      <c r="F20" s="50">
        <v>110</v>
      </c>
      <c r="G20" s="96">
        <v>0.44</v>
      </c>
      <c r="H20" s="96">
        <v>0.33</v>
      </c>
      <c r="I20" s="96">
        <v>11.21</v>
      </c>
      <c r="J20" s="96">
        <v>55.757777777777783</v>
      </c>
      <c r="K20" s="51" t="s">
        <v>73</v>
      </c>
      <c r="L20" s="27"/>
    </row>
    <row r="21" spans="1:12" s="73" customFormat="1" ht="15.75" customHeight="1" thickBot="1">
      <c r="A21" s="7"/>
      <c r="B21" s="7"/>
      <c r="C21" s="129" t="s">
        <v>25</v>
      </c>
      <c r="D21" s="133"/>
      <c r="E21" s="40"/>
      <c r="F21" s="57">
        <v>1010</v>
      </c>
      <c r="G21" s="41">
        <v>34.840000000000003</v>
      </c>
      <c r="H21" s="41">
        <v>27.17</v>
      </c>
      <c r="I21" s="41">
        <v>136.41999999999999</v>
      </c>
      <c r="J21" s="53">
        <v>913.1</v>
      </c>
      <c r="K21" s="13"/>
      <c r="L21" s="13">
        <v>258</v>
      </c>
    </row>
    <row r="22" spans="1:12" s="71" customFormat="1" ht="16.5" customHeight="1">
      <c r="A22" s="8">
        <v>1</v>
      </c>
      <c r="B22" s="6">
        <v>2</v>
      </c>
      <c r="C22" s="20" t="s">
        <v>22</v>
      </c>
      <c r="D22" s="25" t="s">
        <v>31</v>
      </c>
      <c r="E22" s="98" t="s">
        <v>42</v>
      </c>
      <c r="F22" s="22">
        <v>65</v>
      </c>
      <c r="G22" s="99">
        <v>0.50959999999999994</v>
      </c>
      <c r="H22" s="99">
        <v>6.3699999999999993E-2</v>
      </c>
      <c r="I22" s="99">
        <v>2.2295000000000003</v>
      </c>
      <c r="J22" s="99">
        <v>10.147222222222222</v>
      </c>
      <c r="K22" s="100" t="s">
        <v>76</v>
      </c>
      <c r="L22" s="23"/>
    </row>
    <row r="23" spans="1:12" s="71" customFormat="1" ht="28.5" customHeight="1">
      <c r="A23" s="8"/>
      <c r="B23" s="6"/>
      <c r="C23" s="24"/>
      <c r="D23" s="21" t="s">
        <v>49</v>
      </c>
      <c r="E23" s="91" t="s">
        <v>75</v>
      </c>
      <c r="F23" s="22">
        <v>280</v>
      </c>
      <c r="G23" s="55">
        <v>11.48</v>
      </c>
      <c r="H23" s="55">
        <v>15.22</v>
      </c>
      <c r="I23" s="55">
        <v>32.049999999999997</v>
      </c>
      <c r="J23" s="55">
        <v>311.02999999999997</v>
      </c>
      <c r="K23" s="58" t="s">
        <v>74</v>
      </c>
      <c r="L23" s="27"/>
    </row>
    <row r="24" spans="1:12" s="71" customFormat="1">
      <c r="A24" s="8"/>
      <c r="B24" s="6"/>
      <c r="C24" s="24"/>
      <c r="D24" s="25" t="s">
        <v>50</v>
      </c>
      <c r="E24" s="79" t="s">
        <v>77</v>
      </c>
      <c r="F24" s="22">
        <v>200</v>
      </c>
      <c r="G24" s="94">
        <v>1.7999999999999999E-2</v>
      </c>
      <c r="H24" s="94">
        <v>1.4E-2</v>
      </c>
      <c r="I24" s="94">
        <v>9.6780000000000008</v>
      </c>
      <c r="J24" s="94">
        <v>36.82</v>
      </c>
      <c r="K24" s="93" t="s">
        <v>78</v>
      </c>
      <c r="L24" s="27"/>
    </row>
    <row r="25" spans="1:12" s="71" customFormat="1">
      <c r="A25" s="8"/>
      <c r="B25" s="6"/>
      <c r="C25" s="24"/>
      <c r="D25" s="25" t="s">
        <v>28</v>
      </c>
      <c r="E25" s="91" t="s">
        <v>32</v>
      </c>
      <c r="F25" s="28">
        <v>25</v>
      </c>
      <c r="G25" s="94">
        <v>1.67</v>
      </c>
      <c r="H25" s="94">
        <v>0.25</v>
      </c>
      <c r="I25" s="94">
        <v>11.03</v>
      </c>
      <c r="J25" s="94">
        <v>54</v>
      </c>
      <c r="K25" s="93" t="s">
        <v>62</v>
      </c>
      <c r="L25" s="27"/>
    </row>
    <row r="26" spans="1:12" s="71" customFormat="1">
      <c r="A26" s="8"/>
      <c r="B26" s="6"/>
      <c r="C26" s="24"/>
      <c r="D26" s="25" t="s">
        <v>29</v>
      </c>
      <c r="E26" s="91" t="s">
        <v>30</v>
      </c>
      <c r="F26" s="22">
        <v>25</v>
      </c>
      <c r="G26" s="94">
        <v>1.72</v>
      </c>
      <c r="H26" s="94">
        <v>0.25</v>
      </c>
      <c r="I26" s="94">
        <v>12.01</v>
      </c>
      <c r="J26" s="94">
        <v>58</v>
      </c>
      <c r="K26" s="93" t="s">
        <v>63</v>
      </c>
      <c r="L26" s="27"/>
    </row>
    <row r="27" spans="1:12" s="73" customFormat="1" ht="15.75" customHeight="1" thickBot="1">
      <c r="A27" s="7"/>
      <c r="B27" s="7"/>
      <c r="C27" s="129" t="s">
        <v>25</v>
      </c>
      <c r="D27" s="130"/>
      <c r="E27" s="40"/>
      <c r="F27" s="57">
        <f>F22+F23+F24+F25+F26</f>
        <v>595</v>
      </c>
      <c r="G27" s="41">
        <f t="shared" ref="G27:J27" si="1">G22+G23+G24+G25+G26</f>
        <v>15.397600000000002</v>
      </c>
      <c r="H27" s="41">
        <f t="shared" si="1"/>
        <v>15.797700000000001</v>
      </c>
      <c r="I27" s="41">
        <f t="shared" si="1"/>
        <v>66.997500000000002</v>
      </c>
      <c r="J27" s="41">
        <f t="shared" si="1"/>
        <v>469.99722222222221</v>
      </c>
      <c r="K27" s="13"/>
      <c r="L27" s="13">
        <v>172</v>
      </c>
    </row>
    <row r="28" spans="1:12" s="71" customFormat="1" ht="16.5" customHeight="1">
      <c r="A28" s="8">
        <v>1</v>
      </c>
      <c r="B28" s="6">
        <v>2</v>
      </c>
      <c r="C28" s="42" t="s">
        <v>34</v>
      </c>
      <c r="D28" s="47" t="s">
        <v>31</v>
      </c>
      <c r="E28" s="95" t="s">
        <v>42</v>
      </c>
      <c r="F28" s="49">
        <v>50</v>
      </c>
      <c r="G28" s="96">
        <v>0.39200000000000002</v>
      </c>
      <c r="H28" s="96">
        <v>4.9000000000000002E-2</v>
      </c>
      <c r="I28" s="96">
        <v>1.7150000000000003</v>
      </c>
      <c r="J28" s="96">
        <v>7.8055555555555562</v>
      </c>
      <c r="K28" s="97" t="s">
        <v>79</v>
      </c>
      <c r="L28" s="27"/>
    </row>
    <row r="29" spans="1:12" s="71" customFormat="1" ht="32.25" customHeight="1">
      <c r="A29" s="8"/>
      <c r="B29" s="6"/>
      <c r="C29" s="46"/>
      <c r="D29" s="47" t="s">
        <v>51</v>
      </c>
      <c r="E29" s="81" t="s">
        <v>80</v>
      </c>
      <c r="F29" s="48">
        <v>281</v>
      </c>
      <c r="G29" s="56">
        <v>9.58</v>
      </c>
      <c r="H29" s="56">
        <v>6.58</v>
      </c>
      <c r="I29" s="56">
        <v>16.149999999999999</v>
      </c>
      <c r="J29" s="56">
        <v>113.99</v>
      </c>
      <c r="K29" s="60" t="s">
        <v>81</v>
      </c>
      <c r="L29" s="27"/>
    </row>
    <row r="30" spans="1:12" s="71" customFormat="1">
      <c r="A30" s="8"/>
      <c r="B30" s="6"/>
      <c r="C30" s="46"/>
      <c r="D30" s="47" t="s">
        <v>52</v>
      </c>
      <c r="E30" s="95" t="s">
        <v>82</v>
      </c>
      <c r="F30" s="49">
        <v>100</v>
      </c>
      <c r="G30" s="96">
        <v>14.9</v>
      </c>
      <c r="H30" s="96">
        <v>15.81</v>
      </c>
      <c r="I30" s="96">
        <v>5.27</v>
      </c>
      <c r="J30" s="96">
        <v>256</v>
      </c>
      <c r="K30" s="97" t="s">
        <v>83</v>
      </c>
      <c r="L30" s="27"/>
    </row>
    <row r="31" spans="1:12" s="71" customFormat="1">
      <c r="A31" s="8"/>
      <c r="B31" s="6"/>
      <c r="C31" s="46"/>
      <c r="D31" s="47" t="s">
        <v>26</v>
      </c>
      <c r="E31" s="95" t="s">
        <v>84</v>
      </c>
      <c r="F31" s="49">
        <v>180</v>
      </c>
      <c r="G31" s="96">
        <v>4.2102000000000004</v>
      </c>
      <c r="H31" s="96">
        <v>6.3144</v>
      </c>
      <c r="I31" s="96">
        <v>19.95</v>
      </c>
      <c r="J31" s="96">
        <v>173.99000000000004</v>
      </c>
      <c r="K31" s="97" t="s">
        <v>85</v>
      </c>
      <c r="L31" s="27"/>
    </row>
    <row r="32" spans="1:12" s="71" customFormat="1">
      <c r="A32" s="8"/>
      <c r="B32" s="6"/>
      <c r="C32" s="46"/>
      <c r="D32" s="47" t="s">
        <v>27</v>
      </c>
      <c r="E32" s="95" t="s">
        <v>86</v>
      </c>
      <c r="F32" s="49">
        <v>200</v>
      </c>
      <c r="G32" s="96">
        <v>0.43</v>
      </c>
      <c r="H32" s="96">
        <v>8.5999999999999993E-2</v>
      </c>
      <c r="I32" s="96">
        <v>8.85</v>
      </c>
      <c r="J32" s="96">
        <v>37.15</v>
      </c>
      <c r="K32" s="97" t="s">
        <v>87</v>
      </c>
      <c r="L32" s="27"/>
    </row>
    <row r="33" spans="1:12" s="71" customFormat="1">
      <c r="A33" s="8"/>
      <c r="B33" s="6"/>
      <c r="C33" s="46"/>
      <c r="D33" s="47" t="s">
        <v>29</v>
      </c>
      <c r="E33" s="95" t="s">
        <v>88</v>
      </c>
      <c r="F33" s="49">
        <v>30</v>
      </c>
      <c r="G33" s="96">
        <v>2.2101000000000002</v>
      </c>
      <c r="H33" s="96">
        <v>0.59009999999999996</v>
      </c>
      <c r="I33" s="96">
        <v>15.380100000000001</v>
      </c>
      <c r="J33" s="96">
        <v>75</v>
      </c>
      <c r="K33" s="97" t="s">
        <v>89</v>
      </c>
      <c r="L33" s="27"/>
    </row>
    <row r="34" spans="1:12" s="71" customFormat="1">
      <c r="A34" s="8"/>
      <c r="B34" s="6"/>
      <c r="C34" s="46"/>
      <c r="D34" s="43" t="s">
        <v>29</v>
      </c>
      <c r="E34" s="95" t="s">
        <v>32</v>
      </c>
      <c r="F34" s="50">
        <v>25</v>
      </c>
      <c r="G34" s="96">
        <v>1.67</v>
      </c>
      <c r="H34" s="96">
        <v>0.25</v>
      </c>
      <c r="I34" s="96">
        <v>11.03</v>
      </c>
      <c r="J34" s="96">
        <v>54</v>
      </c>
      <c r="K34" s="97" t="s">
        <v>62</v>
      </c>
      <c r="L34" s="27"/>
    </row>
    <row r="35" spans="1:12" s="71" customFormat="1">
      <c r="A35" s="8"/>
      <c r="B35" s="6"/>
      <c r="C35" s="46"/>
      <c r="D35" s="47" t="s">
        <v>24</v>
      </c>
      <c r="E35" s="95" t="s">
        <v>90</v>
      </c>
      <c r="F35" s="56">
        <v>150</v>
      </c>
      <c r="G35" s="96">
        <v>1.35</v>
      </c>
      <c r="H35" s="96">
        <v>0.3</v>
      </c>
      <c r="I35" s="96">
        <v>15.41</v>
      </c>
      <c r="J35" s="96">
        <v>42.6</v>
      </c>
      <c r="K35" s="97" t="s">
        <v>91</v>
      </c>
      <c r="L35" s="27"/>
    </row>
    <row r="36" spans="1:12" s="73" customFormat="1" ht="15.75" customHeight="1" thickBot="1">
      <c r="A36" s="7"/>
      <c r="B36" s="7"/>
      <c r="C36" s="129" t="s">
        <v>25</v>
      </c>
      <c r="D36" s="130"/>
      <c r="E36" s="40"/>
      <c r="F36" s="57">
        <v>750</v>
      </c>
      <c r="G36" s="41">
        <v>37.840000000000003</v>
      </c>
      <c r="H36" s="41">
        <v>30.98</v>
      </c>
      <c r="I36" s="41">
        <v>103.47</v>
      </c>
      <c r="J36" s="41">
        <v>797.25</v>
      </c>
      <c r="K36" s="13"/>
      <c r="L36" s="13">
        <v>258</v>
      </c>
    </row>
    <row r="37" spans="1:12" s="71" customFormat="1" ht="18" customHeight="1">
      <c r="A37" s="3">
        <v>1</v>
      </c>
      <c r="B37" s="4">
        <v>3</v>
      </c>
      <c r="C37" s="20" t="s">
        <v>22</v>
      </c>
      <c r="D37" s="25" t="s">
        <v>31</v>
      </c>
      <c r="E37" s="101" t="s">
        <v>94</v>
      </c>
      <c r="F37" s="22">
        <v>40</v>
      </c>
      <c r="G37" s="102">
        <v>0.80370000000000008</v>
      </c>
      <c r="H37" s="102">
        <v>0.1188</v>
      </c>
      <c r="I37" s="102">
        <v>3.5630999999999999</v>
      </c>
      <c r="J37" s="102">
        <v>17.315999999999999</v>
      </c>
      <c r="K37" s="100" t="s">
        <v>96</v>
      </c>
      <c r="L37" s="23"/>
    </row>
    <row r="38" spans="1:12" s="71" customFormat="1">
      <c r="A38" s="5"/>
      <c r="B38" s="6"/>
      <c r="C38" s="24"/>
      <c r="D38" s="21" t="s">
        <v>49</v>
      </c>
      <c r="E38" s="82" t="s">
        <v>92</v>
      </c>
      <c r="F38" s="22">
        <v>280</v>
      </c>
      <c r="G38" s="55">
        <v>7.73</v>
      </c>
      <c r="H38" s="55">
        <v>6.95</v>
      </c>
      <c r="I38" s="55">
        <v>11.54</v>
      </c>
      <c r="J38" s="55">
        <v>175.74</v>
      </c>
      <c r="K38" s="55" t="s">
        <v>93</v>
      </c>
      <c r="L38" s="27"/>
    </row>
    <row r="39" spans="1:12" s="71" customFormat="1" hidden="1">
      <c r="A39" s="5"/>
      <c r="B39" s="6"/>
      <c r="C39" s="24"/>
      <c r="D39" s="25" t="s">
        <v>50</v>
      </c>
      <c r="E39" s="59"/>
      <c r="F39" s="22"/>
      <c r="G39" s="55"/>
      <c r="H39" s="55"/>
      <c r="I39" s="55"/>
      <c r="J39" s="55"/>
      <c r="K39" s="55"/>
      <c r="L39" s="27"/>
    </row>
    <row r="40" spans="1:12" s="71" customFormat="1">
      <c r="A40" s="5"/>
      <c r="B40" s="6"/>
      <c r="C40" s="24"/>
      <c r="D40" s="25" t="s">
        <v>27</v>
      </c>
      <c r="E40" s="91" t="s">
        <v>97</v>
      </c>
      <c r="F40" s="22">
        <v>200</v>
      </c>
      <c r="G40" s="94">
        <v>0.23</v>
      </c>
      <c r="H40" s="94">
        <v>0.38600000000000001</v>
      </c>
      <c r="I40" s="94">
        <v>7.09</v>
      </c>
      <c r="J40" s="94">
        <v>27.8</v>
      </c>
      <c r="K40" s="93" t="s">
        <v>98</v>
      </c>
      <c r="L40" s="27"/>
    </row>
    <row r="41" spans="1:12" s="71" customFormat="1">
      <c r="A41" s="5"/>
      <c r="B41" s="6"/>
      <c r="C41" s="24"/>
      <c r="D41" s="25" t="s">
        <v>28</v>
      </c>
      <c r="E41" s="91" t="s">
        <v>32</v>
      </c>
      <c r="F41" s="28">
        <v>25</v>
      </c>
      <c r="G41" s="94">
        <v>1.67</v>
      </c>
      <c r="H41" s="94">
        <v>0.25</v>
      </c>
      <c r="I41" s="94">
        <v>11.03</v>
      </c>
      <c r="J41" s="94">
        <v>54</v>
      </c>
      <c r="K41" s="93" t="s">
        <v>62</v>
      </c>
      <c r="L41" s="27"/>
    </row>
    <row r="42" spans="1:12" s="71" customFormat="1">
      <c r="A42" s="5"/>
      <c r="B42" s="6"/>
      <c r="C42" s="24"/>
      <c r="D42" s="25" t="s">
        <v>29</v>
      </c>
      <c r="E42" s="91" t="s">
        <v>30</v>
      </c>
      <c r="F42" s="22">
        <v>25</v>
      </c>
      <c r="G42" s="94">
        <v>1.72</v>
      </c>
      <c r="H42" s="94">
        <v>0.25</v>
      </c>
      <c r="I42" s="94">
        <v>12.01</v>
      </c>
      <c r="J42" s="94">
        <v>58</v>
      </c>
      <c r="K42" s="93" t="s">
        <v>63</v>
      </c>
      <c r="L42" s="27"/>
    </row>
    <row r="43" spans="1:12" s="71" customFormat="1">
      <c r="A43" s="5"/>
      <c r="B43" s="6"/>
      <c r="C43" s="24"/>
      <c r="D43" s="25" t="s">
        <v>54</v>
      </c>
      <c r="E43" s="91" t="s">
        <v>99</v>
      </c>
      <c r="F43" s="22">
        <v>50</v>
      </c>
      <c r="G43" s="94">
        <v>3.1</v>
      </c>
      <c r="H43" s="94">
        <v>7.83</v>
      </c>
      <c r="I43" s="94">
        <v>9.32</v>
      </c>
      <c r="J43" s="94">
        <v>86.14</v>
      </c>
      <c r="K43" s="93" t="s">
        <v>100</v>
      </c>
      <c r="L43" s="27"/>
    </row>
    <row r="44" spans="1:12" s="71" customFormat="1">
      <c r="A44" s="5"/>
      <c r="B44" s="6"/>
      <c r="C44" s="24"/>
      <c r="D44" s="103" t="s">
        <v>53</v>
      </c>
      <c r="E44" s="91" t="s">
        <v>101</v>
      </c>
      <c r="F44" s="22">
        <v>15</v>
      </c>
      <c r="G44" s="94">
        <v>0.15</v>
      </c>
      <c r="H44" s="94">
        <v>1.4999999999999999E-2</v>
      </c>
      <c r="I44" s="94">
        <v>12.45</v>
      </c>
      <c r="J44" s="94">
        <v>51</v>
      </c>
      <c r="K44" s="93" t="s">
        <v>102</v>
      </c>
      <c r="L44" s="27"/>
    </row>
    <row r="45" spans="1:12" s="73" customFormat="1" ht="13.5" thickBot="1">
      <c r="A45" s="7"/>
      <c r="B45" s="7"/>
      <c r="C45" s="129" t="s">
        <v>25</v>
      </c>
      <c r="D45" s="130"/>
      <c r="E45" s="40"/>
      <c r="F45" s="57">
        <v>545</v>
      </c>
      <c r="G45" s="41">
        <v>23.19</v>
      </c>
      <c r="H45" s="41">
        <v>18.75</v>
      </c>
      <c r="I45" s="41">
        <v>92.36</v>
      </c>
      <c r="J45" s="41">
        <v>629.9</v>
      </c>
      <c r="K45" s="13"/>
      <c r="L45" s="13">
        <v>172</v>
      </c>
    </row>
    <row r="46" spans="1:12" s="71" customFormat="1" ht="28.5" customHeight="1">
      <c r="A46" s="3">
        <v>1</v>
      </c>
      <c r="B46" s="4">
        <v>3</v>
      </c>
      <c r="C46" s="42" t="s">
        <v>34</v>
      </c>
      <c r="D46" s="47" t="s">
        <v>31</v>
      </c>
      <c r="E46" s="95" t="s">
        <v>94</v>
      </c>
      <c r="F46" s="49">
        <v>100</v>
      </c>
      <c r="G46" s="105">
        <v>2.0092500000000002</v>
      </c>
      <c r="H46" s="105">
        <v>0.29699999999999999</v>
      </c>
      <c r="I46" s="105">
        <v>8.9077500000000001</v>
      </c>
      <c r="J46" s="105">
        <v>43.289999999999992</v>
      </c>
      <c r="K46" s="106" t="s">
        <v>95</v>
      </c>
      <c r="L46" s="23"/>
    </row>
    <row r="47" spans="1:12" s="71" customFormat="1" ht="38.25">
      <c r="A47" s="5"/>
      <c r="B47" s="6"/>
      <c r="C47" s="46"/>
      <c r="D47" s="47" t="s">
        <v>51</v>
      </c>
      <c r="E47" s="81" t="s">
        <v>103</v>
      </c>
      <c r="F47" s="48">
        <v>311</v>
      </c>
      <c r="G47" s="56">
        <v>7.81</v>
      </c>
      <c r="H47" s="56">
        <v>13.09</v>
      </c>
      <c r="I47" s="56">
        <v>8.42</v>
      </c>
      <c r="J47" s="56">
        <v>185.85</v>
      </c>
      <c r="K47" s="60" t="s">
        <v>105</v>
      </c>
      <c r="L47" s="27"/>
    </row>
    <row r="48" spans="1:12" s="71" customFormat="1">
      <c r="A48" s="5"/>
      <c r="B48" s="6"/>
      <c r="C48" s="46"/>
      <c r="D48" s="47" t="s">
        <v>52</v>
      </c>
      <c r="E48" s="80" t="s">
        <v>104</v>
      </c>
      <c r="F48" s="48">
        <v>100</v>
      </c>
      <c r="G48" s="96">
        <v>6.48</v>
      </c>
      <c r="H48" s="96">
        <v>7.9</v>
      </c>
      <c r="I48" s="96">
        <v>5.27</v>
      </c>
      <c r="J48" s="96">
        <v>105.89</v>
      </c>
      <c r="K48" s="97" t="s">
        <v>106</v>
      </c>
      <c r="L48" s="27"/>
    </row>
    <row r="49" spans="1:12" s="71" customFormat="1">
      <c r="A49" s="5"/>
      <c r="B49" s="6"/>
      <c r="C49" s="46"/>
      <c r="D49" s="47" t="s">
        <v>26</v>
      </c>
      <c r="E49" s="95" t="s">
        <v>107</v>
      </c>
      <c r="F49" s="49">
        <v>200</v>
      </c>
      <c r="G49" s="96">
        <v>4.83</v>
      </c>
      <c r="H49" s="96">
        <v>3.43</v>
      </c>
      <c r="I49" s="96">
        <v>33.229999999999997</v>
      </c>
      <c r="J49" s="96">
        <v>210.4</v>
      </c>
      <c r="K49" s="97" t="s">
        <v>108</v>
      </c>
      <c r="L49" s="27"/>
    </row>
    <row r="50" spans="1:12" s="71" customFormat="1">
      <c r="A50" s="5"/>
      <c r="B50" s="6"/>
      <c r="C50" s="46"/>
      <c r="D50" s="47" t="s">
        <v>27</v>
      </c>
      <c r="E50" s="95" t="s">
        <v>109</v>
      </c>
      <c r="F50" s="49">
        <v>200</v>
      </c>
      <c r="G50" s="96">
        <v>7.8E-2</v>
      </c>
      <c r="H50" s="96">
        <v>7.3999999999999996E-2</v>
      </c>
      <c r="I50" s="96">
        <v>11.19</v>
      </c>
      <c r="J50" s="96">
        <v>43.24</v>
      </c>
      <c r="K50" s="97" t="s">
        <v>110</v>
      </c>
      <c r="L50" s="27"/>
    </row>
    <row r="51" spans="1:12" s="71" customFormat="1">
      <c r="A51" s="5"/>
      <c r="B51" s="6"/>
      <c r="C51" s="46"/>
      <c r="D51" s="47" t="s">
        <v>28</v>
      </c>
      <c r="E51" s="95" t="s">
        <v>32</v>
      </c>
      <c r="F51" s="50">
        <v>25</v>
      </c>
      <c r="G51" s="96">
        <v>1.67</v>
      </c>
      <c r="H51" s="96">
        <v>0.25</v>
      </c>
      <c r="I51" s="96">
        <v>11.03</v>
      </c>
      <c r="J51" s="96">
        <v>54</v>
      </c>
      <c r="K51" s="97" t="s">
        <v>62</v>
      </c>
      <c r="L51" s="27"/>
    </row>
    <row r="52" spans="1:12" s="71" customFormat="1">
      <c r="A52" s="5"/>
      <c r="B52" s="6"/>
      <c r="C52" s="46"/>
      <c r="D52" s="47" t="s">
        <v>29</v>
      </c>
      <c r="E52" s="95" t="s">
        <v>30</v>
      </c>
      <c r="F52" s="48">
        <v>25</v>
      </c>
      <c r="G52" s="96">
        <v>1.72</v>
      </c>
      <c r="H52" s="96">
        <v>0.25</v>
      </c>
      <c r="I52" s="96">
        <v>12.01</v>
      </c>
      <c r="J52" s="96">
        <v>58</v>
      </c>
      <c r="K52" s="97" t="s">
        <v>63</v>
      </c>
      <c r="L52" s="27"/>
    </row>
    <row r="53" spans="1:12" s="71" customFormat="1">
      <c r="A53" s="5"/>
      <c r="B53" s="6"/>
      <c r="C53" s="46"/>
      <c r="D53" s="104" t="s">
        <v>53</v>
      </c>
      <c r="E53" s="95" t="s">
        <v>101</v>
      </c>
      <c r="F53" s="48">
        <v>15</v>
      </c>
      <c r="G53" s="96">
        <v>0.15</v>
      </c>
      <c r="H53" s="96">
        <v>1.4999999999999999E-2</v>
      </c>
      <c r="I53" s="96">
        <v>12.45</v>
      </c>
      <c r="J53" s="96">
        <v>51</v>
      </c>
      <c r="K53" s="97" t="s">
        <v>102</v>
      </c>
      <c r="L53" s="27"/>
    </row>
    <row r="54" spans="1:12" s="73" customFormat="1" ht="13.5" thickBot="1">
      <c r="A54" s="7"/>
      <c r="B54" s="7"/>
      <c r="C54" s="129" t="s">
        <v>25</v>
      </c>
      <c r="D54" s="130"/>
      <c r="E54" s="40"/>
      <c r="F54" s="57">
        <v>805</v>
      </c>
      <c r="G54" s="41">
        <v>33.869999999999997</v>
      </c>
      <c r="H54" s="41">
        <v>26.13</v>
      </c>
      <c r="I54" s="41">
        <v>112.27</v>
      </c>
      <c r="J54" s="41">
        <v>816.58</v>
      </c>
      <c r="K54" s="13"/>
      <c r="L54" s="13">
        <v>258</v>
      </c>
    </row>
    <row r="55" spans="1:12" s="71" customFormat="1" ht="42.75" customHeight="1">
      <c r="A55" s="3">
        <v>1</v>
      </c>
      <c r="B55" s="4">
        <v>4</v>
      </c>
      <c r="C55" s="20" t="s">
        <v>22</v>
      </c>
      <c r="D55" s="21" t="s">
        <v>49</v>
      </c>
      <c r="E55" s="91" t="s">
        <v>111</v>
      </c>
      <c r="F55" s="22">
        <v>345</v>
      </c>
      <c r="G55" s="55">
        <v>10.95</v>
      </c>
      <c r="H55" s="55">
        <v>14.45</v>
      </c>
      <c r="I55" s="55">
        <v>35.92</v>
      </c>
      <c r="J55" s="55">
        <v>307.83999999999997</v>
      </c>
      <c r="K55" s="58" t="s">
        <v>112</v>
      </c>
      <c r="L55" s="27"/>
    </row>
    <row r="56" spans="1:12" s="71" customFormat="1">
      <c r="A56" s="5"/>
      <c r="B56" s="6"/>
      <c r="C56" s="24"/>
      <c r="D56" s="25" t="s">
        <v>50</v>
      </c>
      <c r="E56" s="107" t="s">
        <v>113</v>
      </c>
      <c r="F56" s="61">
        <v>200</v>
      </c>
      <c r="G56" s="108">
        <v>1.06</v>
      </c>
      <c r="H56" s="108">
        <v>0.85</v>
      </c>
      <c r="I56" s="108">
        <v>8.0399999999999991</v>
      </c>
      <c r="J56" s="108">
        <v>50.16</v>
      </c>
      <c r="K56" s="109" t="s">
        <v>114</v>
      </c>
      <c r="L56" s="27"/>
    </row>
    <row r="57" spans="1:12" s="71" customFormat="1">
      <c r="A57" s="5"/>
      <c r="B57" s="6"/>
      <c r="C57" s="24"/>
      <c r="D57" s="25" t="s">
        <v>28</v>
      </c>
      <c r="E57" s="91" t="s">
        <v>32</v>
      </c>
      <c r="F57" s="28">
        <v>25</v>
      </c>
      <c r="G57" s="94">
        <v>1.67</v>
      </c>
      <c r="H57" s="94">
        <v>0.25</v>
      </c>
      <c r="I57" s="94">
        <v>11.03</v>
      </c>
      <c r="J57" s="94">
        <v>54</v>
      </c>
      <c r="K57" s="93" t="s">
        <v>62</v>
      </c>
      <c r="L57" s="27"/>
    </row>
    <row r="58" spans="1:12" s="71" customFormat="1">
      <c r="A58" s="5"/>
      <c r="B58" s="6"/>
      <c r="C58" s="24"/>
      <c r="D58" s="25" t="s">
        <v>29</v>
      </c>
      <c r="E58" s="91" t="s">
        <v>30</v>
      </c>
      <c r="F58" s="22">
        <v>25</v>
      </c>
      <c r="G58" s="94">
        <v>1.72</v>
      </c>
      <c r="H58" s="94">
        <v>0.25</v>
      </c>
      <c r="I58" s="94">
        <v>12.01</v>
      </c>
      <c r="J58" s="94">
        <v>58</v>
      </c>
      <c r="K58" s="93" t="s">
        <v>63</v>
      </c>
      <c r="L58" s="27"/>
    </row>
    <row r="59" spans="1:12" s="71" customFormat="1" ht="24.75" customHeight="1" thickBot="1">
      <c r="A59" s="7"/>
      <c r="B59" s="7"/>
      <c r="C59" s="85" t="s">
        <v>25</v>
      </c>
      <c r="D59" s="86"/>
      <c r="E59" s="40"/>
      <c r="F59" s="57">
        <f>F55+F56+F57+F58</f>
        <v>595</v>
      </c>
      <c r="G59" s="41">
        <f t="shared" ref="G59:J59" si="2">G55+G56+G57+G58</f>
        <v>15.4</v>
      </c>
      <c r="H59" s="41">
        <f t="shared" si="2"/>
        <v>15.799999999999999</v>
      </c>
      <c r="I59" s="41">
        <f t="shared" si="2"/>
        <v>67</v>
      </c>
      <c r="J59" s="41">
        <f t="shared" si="2"/>
        <v>470</v>
      </c>
      <c r="K59" s="13"/>
      <c r="L59" s="13">
        <v>172</v>
      </c>
    </row>
    <row r="60" spans="1:12" s="73" customFormat="1" ht="13.5" customHeight="1">
      <c r="A60" s="3">
        <v>1</v>
      </c>
      <c r="B60" s="4">
        <v>4</v>
      </c>
      <c r="C60" s="42" t="s">
        <v>34</v>
      </c>
      <c r="D60" s="47" t="s">
        <v>31</v>
      </c>
      <c r="E60" s="95" t="s">
        <v>42</v>
      </c>
      <c r="F60" s="48">
        <v>80</v>
      </c>
      <c r="G60" s="96">
        <v>0.78400000000000003</v>
      </c>
      <c r="H60" s="96">
        <v>9.8000000000000004E-2</v>
      </c>
      <c r="I60" s="96">
        <v>3.4300000000000006</v>
      </c>
      <c r="J60" s="96">
        <v>15.611111111111112</v>
      </c>
      <c r="K60" s="97" t="s">
        <v>76</v>
      </c>
      <c r="L60" s="23"/>
    </row>
    <row r="61" spans="1:12" s="71" customFormat="1" ht="33.75" customHeight="1">
      <c r="A61" s="5"/>
      <c r="B61" s="6"/>
      <c r="C61" s="46"/>
      <c r="D61" s="47" t="s">
        <v>51</v>
      </c>
      <c r="E61" s="81" t="s">
        <v>115</v>
      </c>
      <c r="F61" s="48">
        <v>281</v>
      </c>
      <c r="G61" s="56">
        <v>5.72</v>
      </c>
      <c r="H61" s="56">
        <v>6.4</v>
      </c>
      <c r="I61" s="56">
        <v>9.4</v>
      </c>
      <c r="J61" s="56">
        <v>114.38</v>
      </c>
      <c r="K61" s="60" t="s">
        <v>116</v>
      </c>
      <c r="L61" s="26"/>
    </row>
    <row r="62" spans="1:12" s="71" customFormat="1" ht="15.95" customHeight="1">
      <c r="A62" s="5"/>
      <c r="B62" s="6"/>
      <c r="C62" s="46"/>
      <c r="D62" s="47" t="s">
        <v>52</v>
      </c>
      <c r="E62" s="95" t="s">
        <v>117</v>
      </c>
      <c r="F62" s="49">
        <v>250</v>
      </c>
      <c r="G62" s="96">
        <v>11.38</v>
      </c>
      <c r="H62" s="96">
        <v>16.3</v>
      </c>
      <c r="I62" s="96">
        <v>34.630000000000003</v>
      </c>
      <c r="J62" s="96">
        <v>335.52</v>
      </c>
      <c r="K62" s="97" t="s">
        <v>118</v>
      </c>
      <c r="L62" s="27"/>
    </row>
    <row r="63" spans="1:12" s="71" customFormat="1">
      <c r="A63" s="5"/>
      <c r="B63" s="6"/>
      <c r="C63" s="46"/>
      <c r="D63" s="47" t="s">
        <v>27</v>
      </c>
      <c r="E63" s="95" t="s">
        <v>119</v>
      </c>
      <c r="F63" s="44">
        <v>200</v>
      </c>
      <c r="G63" s="110">
        <v>1</v>
      </c>
      <c r="H63" s="110">
        <v>0.2</v>
      </c>
      <c r="I63" s="110">
        <v>20.6</v>
      </c>
      <c r="J63" s="110">
        <v>86.48</v>
      </c>
      <c r="K63" s="97" t="s">
        <v>120</v>
      </c>
      <c r="L63" s="27"/>
    </row>
    <row r="64" spans="1:12" s="71" customFormat="1">
      <c r="A64" s="5"/>
      <c r="B64" s="6"/>
      <c r="C64" s="46"/>
      <c r="D64" s="47" t="s">
        <v>28</v>
      </c>
      <c r="E64" s="95" t="s">
        <v>32</v>
      </c>
      <c r="F64" s="50">
        <v>25</v>
      </c>
      <c r="G64" s="96">
        <v>1.67</v>
      </c>
      <c r="H64" s="96">
        <v>0.25</v>
      </c>
      <c r="I64" s="96">
        <v>11.03</v>
      </c>
      <c r="J64" s="96">
        <v>54</v>
      </c>
      <c r="K64" s="97" t="s">
        <v>62</v>
      </c>
      <c r="L64" s="27"/>
    </row>
    <row r="65" spans="1:12" s="71" customFormat="1">
      <c r="A65" s="5"/>
      <c r="B65" s="6"/>
      <c r="C65" s="46"/>
      <c r="D65" s="47" t="s">
        <v>29</v>
      </c>
      <c r="E65" s="95" t="s">
        <v>30</v>
      </c>
      <c r="F65" s="48">
        <v>25</v>
      </c>
      <c r="G65" s="96">
        <v>1.72</v>
      </c>
      <c r="H65" s="96">
        <v>0.25</v>
      </c>
      <c r="I65" s="96">
        <v>12.01</v>
      </c>
      <c r="J65" s="96">
        <v>58</v>
      </c>
      <c r="K65" s="97" t="s">
        <v>63</v>
      </c>
      <c r="L65" s="27"/>
    </row>
    <row r="66" spans="1:12" s="71" customFormat="1">
      <c r="A66" s="5"/>
      <c r="B66" s="6"/>
      <c r="C66" s="46"/>
      <c r="D66" s="47" t="s">
        <v>24</v>
      </c>
      <c r="E66" s="95" t="s">
        <v>121</v>
      </c>
      <c r="F66" s="50">
        <v>110</v>
      </c>
      <c r="G66" s="96">
        <v>0.82720000000000005</v>
      </c>
      <c r="H66" s="96">
        <v>0.19359999999999999</v>
      </c>
      <c r="I66" s="96">
        <v>9.4093999999999998</v>
      </c>
      <c r="J66" s="96">
        <v>41.01</v>
      </c>
      <c r="K66" s="97" t="s">
        <v>122</v>
      </c>
      <c r="L66" s="27"/>
    </row>
    <row r="67" spans="1:12" s="71" customFormat="1" ht="26.25" thickBot="1">
      <c r="A67" s="7"/>
      <c r="B67" s="7"/>
      <c r="C67" s="85" t="s">
        <v>25</v>
      </c>
      <c r="D67" s="86"/>
      <c r="E67" s="40"/>
      <c r="F67" s="57">
        <v>810</v>
      </c>
      <c r="G67" s="41">
        <v>37.36</v>
      </c>
      <c r="H67" s="41">
        <v>27.56</v>
      </c>
      <c r="I67" s="41">
        <v>125</v>
      </c>
      <c r="J67" s="41">
        <v>890.09</v>
      </c>
      <c r="K67" s="13"/>
      <c r="L67" s="13">
        <v>258</v>
      </c>
    </row>
    <row r="68" spans="1:12" s="73" customFormat="1" ht="13.5" customHeight="1">
      <c r="A68" s="3">
        <v>1</v>
      </c>
      <c r="B68" s="4">
        <v>5</v>
      </c>
      <c r="C68" s="20" t="s">
        <v>22</v>
      </c>
      <c r="D68" s="25" t="s">
        <v>31</v>
      </c>
      <c r="E68" s="98" t="s">
        <v>42</v>
      </c>
      <c r="F68" s="22">
        <v>100</v>
      </c>
      <c r="G68" s="99">
        <v>0.78400000000000003</v>
      </c>
      <c r="H68" s="99">
        <v>9.8000000000000004E-2</v>
      </c>
      <c r="I68" s="99">
        <v>3.4300000000000006</v>
      </c>
      <c r="J68" s="99">
        <v>15.611111111111112</v>
      </c>
      <c r="K68" s="100" t="s">
        <v>76</v>
      </c>
      <c r="L68" s="23"/>
    </row>
    <row r="69" spans="1:12" s="71" customFormat="1">
      <c r="A69" s="5"/>
      <c r="B69" s="6"/>
      <c r="C69" s="24"/>
      <c r="D69" s="21" t="s">
        <v>49</v>
      </c>
      <c r="E69" s="91" t="s">
        <v>123</v>
      </c>
      <c r="F69" s="22">
        <v>280</v>
      </c>
      <c r="G69" s="55">
        <v>10.33</v>
      </c>
      <c r="H69" s="55">
        <v>14.66</v>
      </c>
      <c r="I69" s="55">
        <v>21.16</v>
      </c>
      <c r="J69" s="55">
        <v>257.91000000000003</v>
      </c>
      <c r="K69" s="22" t="s">
        <v>124</v>
      </c>
      <c r="L69" s="27"/>
    </row>
    <row r="70" spans="1:12" s="71" customFormat="1">
      <c r="A70" s="5"/>
      <c r="B70" s="6"/>
      <c r="C70" s="24"/>
      <c r="D70" s="25" t="s">
        <v>50</v>
      </c>
      <c r="E70" s="91" t="s">
        <v>119</v>
      </c>
      <c r="F70" s="62">
        <v>200</v>
      </c>
      <c r="G70" s="111">
        <v>1</v>
      </c>
      <c r="H70" s="111">
        <v>0.2</v>
      </c>
      <c r="I70" s="111">
        <v>20.6</v>
      </c>
      <c r="J70" s="111">
        <v>86.48</v>
      </c>
      <c r="K70" s="93" t="s">
        <v>120</v>
      </c>
      <c r="L70" s="27"/>
    </row>
    <row r="71" spans="1:12" s="71" customFormat="1">
      <c r="A71" s="5"/>
      <c r="B71" s="6"/>
      <c r="C71" s="24"/>
      <c r="D71" s="25" t="s">
        <v>28</v>
      </c>
      <c r="E71" s="91" t="s">
        <v>70</v>
      </c>
      <c r="F71" s="28">
        <v>20</v>
      </c>
      <c r="G71" s="94">
        <v>1.57</v>
      </c>
      <c r="H71" s="94">
        <v>0.59</v>
      </c>
      <c r="I71" s="94">
        <v>9.8000000000000007</v>
      </c>
      <c r="J71" s="94">
        <v>52</v>
      </c>
      <c r="K71" s="93" t="s">
        <v>71</v>
      </c>
      <c r="L71" s="27"/>
    </row>
    <row r="72" spans="1:12" s="71" customFormat="1">
      <c r="A72" s="5"/>
      <c r="B72" s="6"/>
      <c r="C72" s="24"/>
      <c r="D72" s="21" t="s">
        <v>29</v>
      </c>
      <c r="E72" s="91" t="s">
        <v>30</v>
      </c>
      <c r="F72" s="22">
        <v>25</v>
      </c>
      <c r="G72" s="94">
        <v>1.72</v>
      </c>
      <c r="H72" s="94">
        <v>0.25</v>
      </c>
      <c r="I72" s="94">
        <v>12.01</v>
      </c>
      <c r="J72" s="94">
        <v>58</v>
      </c>
      <c r="K72" s="93" t="s">
        <v>63</v>
      </c>
      <c r="L72" s="27"/>
    </row>
    <row r="73" spans="1:12" s="71" customFormat="1" ht="26.25" thickBot="1">
      <c r="A73" s="7"/>
      <c r="B73" s="7"/>
      <c r="C73" s="85" t="s">
        <v>25</v>
      </c>
      <c r="D73" s="86"/>
      <c r="E73" s="40"/>
      <c r="F73" s="41">
        <f t="shared" ref="F73:I73" si="3">F68+F69+F70+F71+F72</f>
        <v>625</v>
      </c>
      <c r="G73" s="41">
        <f t="shared" si="3"/>
        <v>15.404000000000002</v>
      </c>
      <c r="H73" s="41">
        <f t="shared" si="3"/>
        <v>15.798</v>
      </c>
      <c r="I73" s="41">
        <f t="shared" si="3"/>
        <v>67</v>
      </c>
      <c r="J73" s="41">
        <f>J68+J69+J70+J71+J72</f>
        <v>470.00111111111113</v>
      </c>
      <c r="K73" s="13"/>
      <c r="L73" s="13">
        <v>172</v>
      </c>
    </row>
    <row r="74" spans="1:12" s="73" customFormat="1" ht="13.5" customHeight="1">
      <c r="A74" s="9">
        <v>1</v>
      </c>
      <c r="B74" s="10">
        <v>5</v>
      </c>
      <c r="C74" s="42" t="s">
        <v>34</v>
      </c>
      <c r="D74" s="47" t="s">
        <v>31</v>
      </c>
      <c r="E74" s="95" t="s">
        <v>39</v>
      </c>
      <c r="F74" s="49">
        <v>80</v>
      </c>
      <c r="G74" s="96">
        <v>0.86240000000000006</v>
      </c>
      <c r="H74" s="96">
        <v>0.16</v>
      </c>
      <c r="I74" s="96">
        <v>4.08</v>
      </c>
      <c r="J74" s="96">
        <v>20.327999999999999</v>
      </c>
      <c r="K74" s="97" t="s">
        <v>55</v>
      </c>
      <c r="L74" s="27"/>
    </row>
    <row r="75" spans="1:12" s="71" customFormat="1" ht="38.25">
      <c r="A75" s="5"/>
      <c r="B75" s="6"/>
      <c r="C75" s="46"/>
      <c r="D75" s="47" t="s">
        <v>51</v>
      </c>
      <c r="E75" s="95" t="s">
        <v>193</v>
      </c>
      <c r="F75" s="49">
        <v>291</v>
      </c>
      <c r="G75" s="52">
        <v>9.84</v>
      </c>
      <c r="H75" s="52">
        <v>10.52</v>
      </c>
      <c r="I75" s="52">
        <v>16.899999999999999</v>
      </c>
      <c r="J75" s="52">
        <v>194.2</v>
      </c>
      <c r="K75" s="45" t="s">
        <v>125</v>
      </c>
      <c r="L75" s="27"/>
    </row>
    <row r="76" spans="1:12" s="71" customFormat="1">
      <c r="A76" s="5"/>
      <c r="B76" s="6"/>
      <c r="C76" s="46"/>
      <c r="D76" s="47" t="s">
        <v>52</v>
      </c>
      <c r="E76" s="95" t="s">
        <v>126</v>
      </c>
      <c r="F76" s="49">
        <v>100</v>
      </c>
      <c r="G76" s="112">
        <v>7.46</v>
      </c>
      <c r="H76" s="112">
        <v>3.95</v>
      </c>
      <c r="I76" s="112">
        <v>7.71</v>
      </c>
      <c r="J76" s="112">
        <v>149</v>
      </c>
      <c r="K76" s="97" t="s">
        <v>127</v>
      </c>
      <c r="L76" s="27"/>
    </row>
    <row r="77" spans="1:12" s="71" customFormat="1">
      <c r="A77" s="5"/>
      <c r="B77" s="6"/>
      <c r="C77" s="46"/>
      <c r="D77" s="47" t="s">
        <v>26</v>
      </c>
      <c r="E77" s="95" t="s">
        <v>128</v>
      </c>
      <c r="F77" s="49">
        <v>200</v>
      </c>
      <c r="G77" s="113">
        <v>2.6666666666666661</v>
      </c>
      <c r="H77" s="113">
        <v>4.5444444444444443</v>
      </c>
      <c r="I77" s="113">
        <v>20.999999999999996</v>
      </c>
      <c r="J77" s="113">
        <v>124.44444444444444</v>
      </c>
      <c r="K77" s="114" t="s">
        <v>129</v>
      </c>
      <c r="L77" s="27"/>
    </row>
    <row r="78" spans="1:12" s="71" customFormat="1">
      <c r="A78" s="5"/>
      <c r="B78" s="6"/>
      <c r="C78" s="46"/>
      <c r="D78" s="47" t="s">
        <v>27</v>
      </c>
      <c r="E78" s="95" t="s">
        <v>130</v>
      </c>
      <c r="F78" s="44">
        <v>200</v>
      </c>
      <c r="G78" s="96">
        <v>0.68</v>
      </c>
      <c r="H78" s="96">
        <v>0.28000000000000003</v>
      </c>
      <c r="I78" s="96">
        <v>17.75</v>
      </c>
      <c r="J78" s="96">
        <v>82.52</v>
      </c>
      <c r="K78" s="97" t="s">
        <v>131</v>
      </c>
      <c r="L78" s="27"/>
    </row>
    <row r="79" spans="1:12" s="71" customFormat="1">
      <c r="A79" s="5"/>
      <c r="B79" s="6"/>
      <c r="C79" s="46"/>
      <c r="D79" s="47" t="s">
        <v>54</v>
      </c>
      <c r="E79" s="95" t="s">
        <v>132</v>
      </c>
      <c r="F79" s="44">
        <v>50</v>
      </c>
      <c r="G79" s="96">
        <v>3.23</v>
      </c>
      <c r="H79" s="96">
        <v>6.23</v>
      </c>
      <c r="I79" s="96">
        <v>15.169499999999999</v>
      </c>
      <c r="J79" s="96">
        <v>82.3</v>
      </c>
      <c r="K79" s="97" t="s">
        <v>133</v>
      </c>
      <c r="L79" s="27"/>
    </row>
    <row r="80" spans="1:12" s="71" customFormat="1">
      <c r="A80" s="5"/>
      <c r="B80" s="6"/>
      <c r="C80" s="46"/>
      <c r="D80" s="47" t="s">
        <v>28</v>
      </c>
      <c r="E80" s="95" t="s">
        <v>32</v>
      </c>
      <c r="F80" s="50">
        <v>25</v>
      </c>
      <c r="G80" s="96">
        <v>1.67</v>
      </c>
      <c r="H80" s="96">
        <v>0.25</v>
      </c>
      <c r="I80" s="96">
        <v>11.03</v>
      </c>
      <c r="J80" s="96">
        <v>54</v>
      </c>
      <c r="K80" s="97" t="s">
        <v>62</v>
      </c>
      <c r="L80" s="27"/>
    </row>
    <row r="81" spans="1:12" s="71" customFormat="1">
      <c r="A81" s="5"/>
      <c r="B81" s="6"/>
      <c r="C81" s="46"/>
      <c r="D81" s="47" t="s">
        <v>29</v>
      </c>
      <c r="E81" s="95" t="s">
        <v>30</v>
      </c>
      <c r="F81" s="48">
        <v>25</v>
      </c>
      <c r="G81" s="96">
        <v>1.72</v>
      </c>
      <c r="H81" s="96">
        <v>0.25</v>
      </c>
      <c r="I81" s="96">
        <v>12.01</v>
      </c>
      <c r="J81" s="96">
        <v>58</v>
      </c>
      <c r="K81" s="97" t="s">
        <v>63</v>
      </c>
      <c r="L81" s="27"/>
    </row>
    <row r="82" spans="1:12" s="71" customFormat="1" ht="26.25" thickBot="1">
      <c r="A82" s="11">
        <v>1</v>
      </c>
      <c r="B82" s="12">
        <v>5</v>
      </c>
      <c r="C82" s="85" t="s">
        <v>25</v>
      </c>
      <c r="D82" s="90"/>
      <c r="E82" s="40"/>
      <c r="F82" s="57">
        <f>F74+F75+F76+F77+F78+F80+F81</f>
        <v>921</v>
      </c>
      <c r="G82" s="41">
        <f>G74+G75+G76+G77+G78+G80+G81</f>
        <v>24.89906666666667</v>
      </c>
      <c r="H82" s="41">
        <f>H74+H75+H76+H77+H78+H80+H81</f>
        <v>19.954444444444444</v>
      </c>
      <c r="I82" s="41">
        <f>I74+I75+I76+I77+I78+I80+I81</f>
        <v>90.48</v>
      </c>
      <c r="J82" s="41">
        <f>J74+J75+J76+J77+J78+J80+J81</f>
        <v>682.49244444444446</v>
      </c>
      <c r="K82" s="13"/>
      <c r="L82" s="13">
        <v>258</v>
      </c>
    </row>
    <row r="83" spans="1:12" s="71" customFormat="1" ht="13.5" hidden="1" thickBot="1">
      <c r="A83" s="5"/>
      <c r="B83" s="6"/>
      <c r="C83" s="24"/>
      <c r="D83" s="21" t="s">
        <v>38</v>
      </c>
      <c r="E83" s="79" t="s">
        <v>44</v>
      </c>
      <c r="F83" s="22">
        <v>250</v>
      </c>
      <c r="G83" s="55">
        <v>15.68</v>
      </c>
      <c r="H83" s="55">
        <v>13.17</v>
      </c>
      <c r="I83" s="55">
        <v>18.100000000000001</v>
      </c>
      <c r="J83" s="55">
        <v>222.45</v>
      </c>
      <c r="K83" s="29" t="s">
        <v>37</v>
      </c>
      <c r="L83" s="27"/>
    </row>
    <row r="84" spans="1:12" s="71" customFormat="1" ht="18" hidden="1" customHeight="1">
      <c r="A84" s="5"/>
      <c r="B84" s="6"/>
      <c r="C84" s="24"/>
      <c r="D84" s="25" t="s">
        <v>27</v>
      </c>
      <c r="E84" s="79" t="s">
        <v>45</v>
      </c>
      <c r="F84" s="22">
        <v>200</v>
      </c>
      <c r="G84" s="55">
        <v>1.43</v>
      </c>
      <c r="H84" s="55">
        <v>1.1299999999999999</v>
      </c>
      <c r="I84" s="55">
        <v>15.49</v>
      </c>
      <c r="J84" s="55">
        <v>76.28</v>
      </c>
      <c r="K84" s="22" t="s">
        <v>46</v>
      </c>
      <c r="L84" s="27"/>
    </row>
    <row r="85" spans="1:12" s="71" customFormat="1" ht="13.5" hidden="1" thickBot="1">
      <c r="A85" s="5"/>
      <c r="B85" s="6"/>
      <c r="C85" s="24"/>
      <c r="D85" s="21" t="s">
        <v>29</v>
      </c>
      <c r="E85" s="83" t="s">
        <v>30</v>
      </c>
      <c r="F85" s="28">
        <v>25</v>
      </c>
      <c r="G85" s="55">
        <v>1.72</v>
      </c>
      <c r="H85" s="55">
        <v>0.25</v>
      </c>
      <c r="I85" s="55">
        <v>12.01</v>
      </c>
      <c r="J85" s="55">
        <v>58</v>
      </c>
      <c r="K85" s="22" t="s">
        <v>41</v>
      </c>
      <c r="L85" s="27"/>
    </row>
    <row r="86" spans="1:12" s="71" customFormat="1" ht="18" hidden="1" customHeight="1">
      <c r="A86" s="5"/>
      <c r="B86" s="6"/>
      <c r="C86" s="24"/>
      <c r="D86" s="21" t="s">
        <v>28</v>
      </c>
      <c r="E86" s="63" t="s">
        <v>32</v>
      </c>
      <c r="F86" s="28">
        <v>25</v>
      </c>
      <c r="G86" s="55">
        <v>1.67</v>
      </c>
      <c r="H86" s="55">
        <v>0.25</v>
      </c>
      <c r="I86" s="55">
        <v>11.03</v>
      </c>
      <c r="J86" s="55">
        <v>54.0715</v>
      </c>
      <c r="K86" s="29" t="s">
        <v>40</v>
      </c>
      <c r="L86" s="27"/>
    </row>
    <row r="87" spans="1:12" s="71" customFormat="1" ht="26.25" hidden="1" thickBot="1">
      <c r="A87" s="7"/>
      <c r="B87" s="7"/>
      <c r="C87" s="85" t="s">
        <v>25</v>
      </c>
      <c r="D87" s="86"/>
      <c r="E87" s="40"/>
      <c r="F87" s="57">
        <v>605</v>
      </c>
      <c r="G87" s="41">
        <v>39.090000000000003</v>
      </c>
      <c r="H87" s="64">
        <v>41.14</v>
      </c>
      <c r="I87" s="64">
        <v>102.19</v>
      </c>
      <c r="J87" s="64">
        <v>914.19</v>
      </c>
      <c r="K87" s="13"/>
      <c r="L87" s="13">
        <v>172</v>
      </c>
    </row>
    <row r="88" spans="1:12" s="71" customFormat="1" ht="15" customHeight="1">
      <c r="A88" s="5">
        <v>2</v>
      </c>
      <c r="B88" s="6">
        <v>1</v>
      </c>
      <c r="C88" s="20" t="s">
        <v>22</v>
      </c>
      <c r="D88" s="21" t="s">
        <v>49</v>
      </c>
      <c r="E88" s="91" t="s">
        <v>134</v>
      </c>
      <c r="F88" s="22">
        <v>280</v>
      </c>
      <c r="G88" s="55">
        <v>11.44</v>
      </c>
      <c r="H88" s="55">
        <v>14.93</v>
      </c>
      <c r="I88" s="55">
        <v>25.53</v>
      </c>
      <c r="J88" s="55">
        <v>273.23</v>
      </c>
      <c r="K88" s="22" t="s">
        <v>135</v>
      </c>
      <c r="L88" s="27"/>
    </row>
    <row r="89" spans="1:12" s="71" customFormat="1">
      <c r="A89" s="5"/>
      <c r="B89" s="6"/>
      <c r="C89" s="24"/>
      <c r="D89" s="25" t="s">
        <v>50</v>
      </c>
      <c r="E89" s="91" t="s">
        <v>57</v>
      </c>
      <c r="F89" s="22">
        <v>200</v>
      </c>
      <c r="G89" s="94">
        <v>0.188</v>
      </c>
      <c r="H89" s="94">
        <v>4.3999999999999997E-2</v>
      </c>
      <c r="I89" s="94">
        <v>7.22</v>
      </c>
      <c r="J89" s="94">
        <v>29.01</v>
      </c>
      <c r="K89" s="93" t="s">
        <v>59</v>
      </c>
      <c r="L89" s="27"/>
    </row>
    <row r="90" spans="1:12" s="71" customFormat="1">
      <c r="A90" s="5"/>
      <c r="B90" s="6"/>
      <c r="C90" s="24"/>
      <c r="D90" s="25" t="s">
        <v>28</v>
      </c>
      <c r="E90" s="91" t="s">
        <v>32</v>
      </c>
      <c r="F90" s="28">
        <v>25</v>
      </c>
      <c r="G90" s="94">
        <v>1.67</v>
      </c>
      <c r="H90" s="94">
        <v>0.25</v>
      </c>
      <c r="I90" s="94">
        <v>11.03</v>
      </c>
      <c r="J90" s="94">
        <v>54</v>
      </c>
      <c r="K90" s="93" t="s">
        <v>62</v>
      </c>
      <c r="L90" s="27"/>
    </row>
    <row r="91" spans="1:12" s="71" customFormat="1">
      <c r="A91" s="5"/>
      <c r="B91" s="6"/>
      <c r="C91" s="24"/>
      <c r="D91" s="25" t="s">
        <v>29</v>
      </c>
      <c r="E91" s="91" t="s">
        <v>30</v>
      </c>
      <c r="F91" s="22">
        <v>25</v>
      </c>
      <c r="G91" s="94">
        <v>1.72</v>
      </c>
      <c r="H91" s="94">
        <v>0.25</v>
      </c>
      <c r="I91" s="94">
        <v>12.01</v>
      </c>
      <c r="J91" s="94">
        <v>58</v>
      </c>
      <c r="K91" s="93" t="s">
        <v>63</v>
      </c>
      <c r="L91" s="27"/>
    </row>
    <row r="92" spans="1:12" s="71" customFormat="1">
      <c r="A92" s="5"/>
      <c r="B92" s="6"/>
      <c r="C92" s="24"/>
      <c r="D92" s="25" t="s">
        <v>24</v>
      </c>
      <c r="E92" s="91" t="s">
        <v>72</v>
      </c>
      <c r="F92" s="28">
        <v>110</v>
      </c>
      <c r="G92" s="94">
        <v>0.44</v>
      </c>
      <c r="H92" s="94">
        <v>0.33</v>
      </c>
      <c r="I92" s="94">
        <v>11.21</v>
      </c>
      <c r="J92" s="94">
        <v>55.757777777777783</v>
      </c>
      <c r="K92" s="29" t="s">
        <v>73</v>
      </c>
      <c r="L92" s="27"/>
    </row>
    <row r="93" spans="1:12" s="71" customFormat="1" ht="26.25" thickBot="1">
      <c r="A93" s="7"/>
      <c r="B93" s="7"/>
      <c r="C93" s="85" t="s">
        <v>25</v>
      </c>
      <c r="D93" s="86"/>
      <c r="E93" s="40"/>
      <c r="F93" s="57">
        <f>F88+F89+F90+F91+F92</f>
        <v>640</v>
      </c>
      <c r="G93" s="41">
        <f t="shared" ref="G93:J93" si="4">G88+G89+G90+G91+G92</f>
        <v>15.458</v>
      </c>
      <c r="H93" s="41">
        <f t="shared" si="4"/>
        <v>15.804</v>
      </c>
      <c r="I93" s="41">
        <f t="shared" si="4"/>
        <v>67</v>
      </c>
      <c r="J93" s="41">
        <f t="shared" si="4"/>
        <v>469.9977777777778</v>
      </c>
      <c r="K93" s="13"/>
      <c r="L93" s="13">
        <v>172</v>
      </c>
    </row>
    <row r="94" spans="1:12" s="73" customFormat="1" ht="32.25" customHeight="1">
      <c r="A94" s="9">
        <v>2</v>
      </c>
      <c r="B94" s="10">
        <v>1</v>
      </c>
      <c r="C94" s="42" t="s">
        <v>34</v>
      </c>
      <c r="D94" s="47" t="s">
        <v>31</v>
      </c>
      <c r="E94" s="95" t="s">
        <v>140</v>
      </c>
      <c r="F94" s="49">
        <v>85</v>
      </c>
      <c r="G94" s="96">
        <v>2.89</v>
      </c>
      <c r="H94" s="96">
        <v>4.57</v>
      </c>
      <c r="I94" s="96">
        <v>1.91</v>
      </c>
      <c r="J94" s="96">
        <v>49.19</v>
      </c>
      <c r="K94" s="97" t="s">
        <v>141</v>
      </c>
      <c r="L94" s="27"/>
    </row>
    <row r="95" spans="1:12" s="71" customFormat="1" ht="30.75" customHeight="1">
      <c r="A95" s="5"/>
      <c r="B95" s="6"/>
      <c r="C95" s="46"/>
      <c r="D95" s="47" t="s">
        <v>194</v>
      </c>
      <c r="E95" s="81" t="s">
        <v>80</v>
      </c>
      <c r="F95" s="48">
        <v>281</v>
      </c>
      <c r="G95" s="56">
        <v>9.58</v>
      </c>
      <c r="H95" s="56">
        <v>6.58</v>
      </c>
      <c r="I95" s="56">
        <v>16.149999999999999</v>
      </c>
      <c r="J95" s="56">
        <v>113.99</v>
      </c>
      <c r="K95" s="60" t="s">
        <v>81</v>
      </c>
      <c r="L95" s="27"/>
    </row>
    <row r="96" spans="1:12" s="71" customFormat="1">
      <c r="A96" s="5"/>
      <c r="B96" s="6"/>
      <c r="C96" s="46"/>
      <c r="D96" s="47" t="s">
        <v>52</v>
      </c>
      <c r="E96" s="95" t="s">
        <v>136</v>
      </c>
      <c r="F96" s="48">
        <v>250</v>
      </c>
      <c r="G96" s="96">
        <v>5.56</v>
      </c>
      <c r="H96" s="96">
        <v>0.33</v>
      </c>
      <c r="I96" s="96">
        <v>5.17</v>
      </c>
      <c r="J96" s="96">
        <v>144.9</v>
      </c>
      <c r="K96" s="97" t="s">
        <v>137</v>
      </c>
      <c r="L96" s="27"/>
    </row>
    <row r="97" spans="1:12" s="71" customFormat="1">
      <c r="A97" s="5"/>
      <c r="B97" s="6"/>
      <c r="C97" s="46"/>
      <c r="D97" s="47" t="s">
        <v>27</v>
      </c>
      <c r="E97" s="95" t="s">
        <v>68</v>
      </c>
      <c r="F97" s="49">
        <v>200</v>
      </c>
      <c r="G97" s="96">
        <v>0.49</v>
      </c>
      <c r="H97" s="96">
        <v>2.8000000000000001E-2</v>
      </c>
      <c r="I97" s="96">
        <v>21.643999999999998</v>
      </c>
      <c r="J97" s="96">
        <v>40.92</v>
      </c>
      <c r="K97" s="97" t="s">
        <v>69</v>
      </c>
      <c r="L97" s="27"/>
    </row>
    <row r="98" spans="1:12" s="71" customFormat="1">
      <c r="A98" s="5"/>
      <c r="B98" s="6"/>
      <c r="C98" s="46"/>
      <c r="D98" s="47" t="s">
        <v>54</v>
      </c>
      <c r="E98" s="95" t="s">
        <v>138</v>
      </c>
      <c r="F98" s="49">
        <v>50</v>
      </c>
      <c r="G98" s="96">
        <v>1.974</v>
      </c>
      <c r="H98" s="96">
        <v>11.836</v>
      </c>
      <c r="I98" s="96">
        <v>33.851999999999997</v>
      </c>
      <c r="J98" s="96">
        <v>253.21</v>
      </c>
      <c r="K98" s="97" t="s">
        <v>139</v>
      </c>
      <c r="L98" s="27"/>
    </row>
    <row r="99" spans="1:12" s="71" customFormat="1">
      <c r="A99" s="5"/>
      <c r="B99" s="6"/>
      <c r="C99" s="46"/>
      <c r="D99" s="47" t="s">
        <v>28</v>
      </c>
      <c r="E99" s="95" t="s">
        <v>70</v>
      </c>
      <c r="F99" s="50">
        <v>20</v>
      </c>
      <c r="G99" s="96">
        <v>1.57</v>
      </c>
      <c r="H99" s="96">
        <v>0.59</v>
      </c>
      <c r="I99" s="96">
        <v>9.8000000000000007</v>
      </c>
      <c r="J99" s="96">
        <v>52</v>
      </c>
      <c r="K99" s="97" t="s">
        <v>71</v>
      </c>
      <c r="L99" s="27"/>
    </row>
    <row r="100" spans="1:12" s="71" customFormat="1">
      <c r="A100" s="5"/>
      <c r="B100" s="6"/>
      <c r="C100" s="46"/>
      <c r="D100" s="43" t="s">
        <v>29</v>
      </c>
      <c r="E100" s="95" t="s">
        <v>30</v>
      </c>
      <c r="F100" s="48">
        <v>25</v>
      </c>
      <c r="G100" s="96">
        <v>1.72</v>
      </c>
      <c r="H100" s="96">
        <v>0.25</v>
      </c>
      <c r="I100" s="96">
        <v>12.01</v>
      </c>
      <c r="J100" s="96">
        <v>58</v>
      </c>
      <c r="K100" s="97" t="s">
        <v>63</v>
      </c>
      <c r="L100" s="27"/>
    </row>
    <row r="101" spans="1:12" s="71" customFormat="1" ht="26.25" thickBot="1">
      <c r="A101" s="11">
        <v>2</v>
      </c>
      <c r="B101" s="12">
        <v>2</v>
      </c>
      <c r="C101" s="85" t="s">
        <v>25</v>
      </c>
      <c r="D101" s="86"/>
      <c r="E101" s="40"/>
      <c r="F101" s="57">
        <v>840</v>
      </c>
      <c r="G101" s="41">
        <v>34.39</v>
      </c>
      <c r="H101" s="41">
        <v>37.43</v>
      </c>
      <c r="I101" s="41">
        <v>100.71</v>
      </c>
      <c r="J101" s="41">
        <v>872.98</v>
      </c>
      <c r="K101" s="13"/>
      <c r="L101" s="13">
        <v>258</v>
      </c>
    </row>
    <row r="102" spans="1:12" s="71" customFormat="1" ht="25.5">
      <c r="A102" s="5">
        <v>2</v>
      </c>
      <c r="B102" s="6">
        <v>2</v>
      </c>
      <c r="C102" s="20" t="s">
        <v>22</v>
      </c>
      <c r="D102" s="21" t="s">
        <v>49</v>
      </c>
      <c r="E102" s="120" t="s">
        <v>142</v>
      </c>
      <c r="F102" s="22">
        <v>260</v>
      </c>
      <c r="G102" s="55">
        <v>13.68</v>
      </c>
      <c r="H102" s="55">
        <v>15.55</v>
      </c>
      <c r="I102" s="55">
        <v>54.08</v>
      </c>
      <c r="J102" s="55">
        <v>421.07</v>
      </c>
      <c r="K102" s="58" t="s">
        <v>143</v>
      </c>
      <c r="L102" s="27"/>
    </row>
    <row r="103" spans="1:12" s="71" customFormat="1">
      <c r="A103" s="5"/>
      <c r="B103" s="6"/>
      <c r="C103" s="24"/>
      <c r="D103" s="25" t="s">
        <v>50</v>
      </c>
      <c r="E103" s="120" t="s">
        <v>144</v>
      </c>
      <c r="F103" s="22">
        <v>200</v>
      </c>
      <c r="G103" s="121">
        <v>0</v>
      </c>
      <c r="H103" s="121">
        <v>0</v>
      </c>
      <c r="I103" s="121">
        <v>9.0820000000000007</v>
      </c>
      <c r="J103" s="121">
        <v>24.51</v>
      </c>
      <c r="K103" s="115" t="s">
        <v>145</v>
      </c>
      <c r="L103" s="27"/>
    </row>
    <row r="104" spans="1:12" s="71" customFormat="1">
      <c r="A104" s="5"/>
      <c r="B104" s="6"/>
      <c r="C104" s="24"/>
      <c r="D104" s="21" t="s">
        <v>29</v>
      </c>
      <c r="E104" s="91" t="s">
        <v>30</v>
      </c>
      <c r="F104" s="22">
        <v>25</v>
      </c>
      <c r="G104" s="94">
        <v>1.72</v>
      </c>
      <c r="H104" s="94">
        <v>0.25</v>
      </c>
      <c r="I104" s="94">
        <v>12.01</v>
      </c>
      <c r="J104" s="94">
        <v>58</v>
      </c>
      <c r="K104" s="93" t="s">
        <v>63</v>
      </c>
      <c r="L104" s="27"/>
    </row>
    <row r="105" spans="1:12" s="71" customFormat="1">
      <c r="A105" s="5"/>
      <c r="B105" s="6"/>
      <c r="C105" s="24"/>
      <c r="D105" s="103" t="s">
        <v>53</v>
      </c>
      <c r="E105" s="120" t="s">
        <v>146</v>
      </c>
      <c r="F105" s="22">
        <v>90</v>
      </c>
      <c r="G105" s="121">
        <v>0</v>
      </c>
      <c r="H105" s="121">
        <v>0</v>
      </c>
      <c r="I105" s="121">
        <v>8.5500000000000007</v>
      </c>
      <c r="J105" s="121">
        <v>34.200000000000003</v>
      </c>
      <c r="K105" s="115" t="s">
        <v>147</v>
      </c>
      <c r="L105" s="27"/>
    </row>
    <row r="106" spans="1:12" s="71" customFormat="1" ht="26.25" thickBot="1">
      <c r="A106" s="11"/>
      <c r="B106" s="12"/>
      <c r="C106" s="85" t="s">
        <v>25</v>
      </c>
      <c r="D106" s="86"/>
      <c r="E106" s="40"/>
      <c r="F106" s="57">
        <f>F102+F103+F104+F105</f>
        <v>575</v>
      </c>
      <c r="G106" s="41">
        <f t="shared" ref="G106:J106" si="5">G102+G103+G104+G105</f>
        <v>15.4</v>
      </c>
      <c r="H106" s="41">
        <f t="shared" si="5"/>
        <v>15.8</v>
      </c>
      <c r="I106" s="41">
        <f t="shared" si="5"/>
        <v>83.721999999999994</v>
      </c>
      <c r="J106" s="41">
        <f t="shared" si="5"/>
        <v>537.78</v>
      </c>
      <c r="K106" s="13"/>
      <c r="L106" s="13">
        <v>172</v>
      </c>
    </row>
    <row r="107" spans="1:12" s="73" customFormat="1" ht="13.5" customHeight="1">
      <c r="A107" s="10">
        <v>2</v>
      </c>
      <c r="B107" s="10">
        <v>2</v>
      </c>
      <c r="C107" s="42" t="s">
        <v>34</v>
      </c>
      <c r="D107" s="47" t="s">
        <v>31</v>
      </c>
      <c r="E107" s="116" t="s">
        <v>39</v>
      </c>
      <c r="F107" s="48">
        <v>50</v>
      </c>
      <c r="G107" s="117">
        <v>0.53900000000000003</v>
      </c>
      <c r="H107" s="117">
        <v>0.1</v>
      </c>
      <c r="I107" s="117">
        <v>2.5500000000000003</v>
      </c>
      <c r="J107" s="117">
        <v>12.708333333333332</v>
      </c>
      <c r="K107" s="118" t="s">
        <v>55</v>
      </c>
      <c r="L107" s="27"/>
    </row>
    <row r="108" spans="1:12" s="71" customFormat="1" ht="38.25">
      <c r="A108" s="8"/>
      <c r="B108" s="6"/>
      <c r="C108" s="46"/>
      <c r="D108" s="47" t="s">
        <v>194</v>
      </c>
      <c r="E108" s="95" t="s">
        <v>193</v>
      </c>
      <c r="F108" s="49">
        <v>295</v>
      </c>
      <c r="G108" s="52">
        <v>10.8</v>
      </c>
      <c r="H108" s="52">
        <v>11</v>
      </c>
      <c r="I108" s="52">
        <v>16.93</v>
      </c>
      <c r="J108" s="52">
        <v>202.53</v>
      </c>
      <c r="K108" s="45" t="s">
        <v>125</v>
      </c>
      <c r="L108" s="27"/>
    </row>
    <row r="109" spans="1:12" s="71" customFormat="1">
      <c r="A109" s="8"/>
      <c r="B109" s="6"/>
      <c r="C109" s="46"/>
      <c r="D109" s="47" t="s">
        <v>52</v>
      </c>
      <c r="E109" s="116" t="s">
        <v>148</v>
      </c>
      <c r="F109" s="48">
        <v>100</v>
      </c>
      <c r="G109" s="117">
        <v>12.01</v>
      </c>
      <c r="H109" s="117">
        <v>8.51</v>
      </c>
      <c r="I109" s="117">
        <v>14.5</v>
      </c>
      <c r="J109" s="117">
        <v>216.86</v>
      </c>
      <c r="K109" s="118" t="s">
        <v>149</v>
      </c>
      <c r="L109" s="27"/>
    </row>
    <row r="110" spans="1:12" s="71" customFormat="1">
      <c r="A110" s="8"/>
      <c r="B110" s="6"/>
      <c r="C110" s="46"/>
      <c r="D110" s="47" t="s">
        <v>26</v>
      </c>
      <c r="E110" s="116" t="s">
        <v>150</v>
      </c>
      <c r="F110" s="49">
        <v>180</v>
      </c>
      <c r="G110" s="117">
        <v>3.7565999999999993</v>
      </c>
      <c r="H110" s="117">
        <v>5.4504000000000001</v>
      </c>
      <c r="I110" s="117">
        <v>36.830000000000005</v>
      </c>
      <c r="J110" s="117">
        <v>197.8</v>
      </c>
      <c r="K110" s="118" t="s">
        <v>151</v>
      </c>
      <c r="L110" s="27"/>
    </row>
    <row r="111" spans="1:12" s="71" customFormat="1">
      <c r="A111" s="8"/>
      <c r="B111" s="6"/>
      <c r="C111" s="46"/>
      <c r="D111" s="47" t="s">
        <v>27</v>
      </c>
      <c r="E111" s="116" t="s">
        <v>86</v>
      </c>
      <c r="F111" s="118">
        <v>200</v>
      </c>
      <c r="G111" s="117">
        <v>0.43</v>
      </c>
      <c r="H111" s="117">
        <v>8.5999999999999993E-2</v>
      </c>
      <c r="I111" s="117">
        <v>8.85</v>
      </c>
      <c r="J111" s="117">
        <v>37.15</v>
      </c>
      <c r="K111" s="118" t="s">
        <v>87</v>
      </c>
      <c r="L111" s="27"/>
    </row>
    <row r="112" spans="1:12" s="71" customFormat="1">
      <c r="A112" s="8"/>
      <c r="B112" s="6"/>
      <c r="C112" s="46"/>
      <c r="D112" s="47" t="s">
        <v>28</v>
      </c>
      <c r="E112" s="95" t="s">
        <v>32</v>
      </c>
      <c r="F112" s="50">
        <v>25</v>
      </c>
      <c r="G112" s="96">
        <v>1.67</v>
      </c>
      <c r="H112" s="96">
        <v>0.25</v>
      </c>
      <c r="I112" s="96">
        <v>11.03</v>
      </c>
      <c r="J112" s="96">
        <v>54</v>
      </c>
      <c r="K112" s="97" t="s">
        <v>62</v>
      </c>
      <c r="L112" s="27"/>
    </row>
    <row r="113" spans="1:12" s="71" customFormat="1">
      <c r="A113" s="8"/>
      <c r="B113" s="6"/>
      <c r="C113" s="46"/>
      <c r="D113" s="47" t="s">
        <v>29</v>
      </c>
      <c r="E113" s="95" t="s">
        <v>30</v>
      </c>
      <c r="F113" s="48">
        <v>25</v>
      </c>
      <c r="G113" s="96">
        <v>1.72</v>
      </c>
      <c r="H113" s="96">
        <v>0.25</v>
      </c>
      <c r="I113" s="96">
        <v>12.01</v>
      </c>
      <c r="J113" s="96">
        <v>58</v>
      </c>
      <c r="K113" s="97" t="s">
        <v>63</v>
      </c>
      <c r="L113" s="27"/>
    </row>
    <row r="114" spans="1:12" s="71" customFormat="1">
      <c r="A114" s="8"/>
      <c r="B114" s="6"/>
      <c r="C114" s="46"/>
      <c r="D114" s="47" t="s">
        <v>24</v>
      </c>
      <c r="E114" s="116" t="s">
        <v>90</v>
      </c>
      <c r="F114" s="50">
        <v>165</v>
      </c>
      <c r="G114" s="117">
        <v>1.4850000000000001</v>
      </c>
      <c r="H114" s="117">
        <v>0.33</v>
      </c>
      <c r="I114" s="117">
        <v>16.951000000000001</v>
      </c>
      <c r="J114" s="117">
        <v>46.860000000000007</v>
      </c>
      <c r="K114" s="118" t="s">
        <v>91</v>
      </c>
      <c r="L114" s="27"/>
    </row>
    <row r="115" spans="1:12" s="71" customFormat="1" ht="26.25" thickBot="1">
      <c r="A115" s="11">
        <v>2</v>
      </c>
      <c r="B115" s="12">
        <v>3</v>
      </c>
      <c r="C115" s="85" t="s">
        <v>25</v>
      </c>
      <c r="D115" s="86"/>
      <c r="E115" s="40"/>
      <c r="F115" s="57">
        <v>750</v>
      </c>
      <c r="G115" s="41">
        <v>33.28</v>
      </c>
      <c r="H115" s="41">
        <v>34.340000000000003</v>
      </c>
      <c r="I115" s="41">
        <v>98.89</v>
      </c>
      <c r="J115" s="41">
        <v>823.79</v>
      </c>
      <c r="K115" s="13"/>
      <c r="L115" s="13">
        <v>258</v>
      </c>
    </row>
    <row r="116" spans="1:12" s="73" customFormat="1" ht="15.75" customHeight="1">
      <c r="A116" s="8">
        <v>2</v>
      </c>
      <c r="B116" s="6">
        <v>3</v>
      </c>
      <c r="C116" s="20" t="s">
        <v>22</v>
      </c>
      <c r="D116" s="25" t="s">
        <v>31</v>
      </c>
      <c r="E116" s="120" t="s">
        <v>60</v>
      </c>
      <c r="F116" s="22">
        <v>15</v>
      </c>
      <c r="G116" s="121">
        <v>2.1675000000000004</v>
      </c>
      <c r="H116" s="121">
        <v>3.24</v>
      </c>
      <c r="I116" s="121">
        <v>0</v>
      </c>
      <c r="J116" s="121">
        <v>31.432499999999997</v>
      </c>
      <c r="K116" s="115" t="s">
        <v>61</v>
      </c>
      <c r="L116" s="23"/>
    </row>
    <row r="117" spans="1:12" s="71" customFormat="1" ht="25.5">
      <c r="A117" s="8"/>
      <c r="B117" s="6"/>
      <c r="C117" s="24"/>
      <c r="D117" s="21" t="s">
        <v>49</v>
      </c>
      <c r="E117" s="120" t="s">
        <v>152</v>
      </c>
      <c r="F117" s="22">
        <v>280</v>
      </c>
      <c r="G117" s="55">
        <v>11.77</v>
      </c>
      <c r="H117" s="55">
        <v>13.35</v>
      </c>
      <c r="I117" s="55">
        <v>56.24</v>
      </c>
      <c r="J117" s="55">
        <v>378.27</v>
      </c>
      <c r="K117" s="115" t="s">
        <v>153</v>
      </c>
      <c r="L117" s="27"/>
    </row>
    <row r="118" spans="1:12" s="71" customFormat="1" ht="18.95" customHeight="1">
      <c r="A118" s="8"/>
      <c r="B118" s="6"/>
      <c r="C118" s="24"/>
      <c r="D118" s="25" t="s">
        <v>50</v>
      </c>
      <c r="E118" s="120" t="s">
        <v>154</v>
      </c>
      <c r="F118" s="22">
        <v>200</v>
      </c>
      <c r="G118" s="121">
        <v>1.7999999999999999E-2</v>
      </c>
      <c r="H118" s="121">
        <v>1.2E-2</v>
      </c>
      <c r="I118" s="121">
        <v>4.57</v>
      </c>
      <c r="J118" s="121">
        <v>10.3</v>
      </c>
      <c r="K118" s="115" t="s">
        <v>155</v>
      </c>
      <c r="L118" s="27"/>
    </row>
    <row r="119" spans="1:12" s="71" customFormat="1">
      <c r="A119" s="8"/>
      <c r="B119" s="6"/>
      <c r="C119" s="24"/>
      <c r="D119" s="25" t="s">
        <v>28</v>
      </c>
      <c r="E119" s="91" t="s">
        <v>32</v>
      </c>
      <c r="F119" s="28">
        <v>25</v>
      </c>
      <c r="G119" s="94">
        <v>1.67</v>
      </c>
      <c r="H119" s="94">
        <v>0.25</v>
      </c>
      <c r="I119" s="94">
        <v>11.03</v>
      </c>
      <c r="J119" s="94">
        <v>54</v>
      </c>
      <c r="K119" s="93" t="s">
        <v>62</v>
      </c>
      <c r="L119" s="27"/>
    </row>
    <row r="120" spans="1:12" s="71" customFormat="1">
      <c r="A120" s="8"/>
      <c r="B120" s="6"/>
      <c r="C120" s="24"/>
      <c r="D120" s="25" t="s">
        <v>29</v>
      </c>
      <c r="E120" s="91" t="s">
        <v>30</v>
      </c>
      <c r="F120" s="22">
        <v>25</v>
      </c>
      <c r="G120" s="94">
        <v>1.72</v>
      </c>
      <c r="H120" s="94">
        <v>0.25</v>
      </c>
      <c r="I120" s="94">
        <v>12.01</v>
      </c>
      <c r="J120" s="94">
        <v>58</v>
      </c>
      <c r="K120" s="93" t="s">
        <v>63</v>
      </c>
      <c r="L120" s="27"/>
    </row>
    <row r="121" spans="1:12" s="71" customFormat="1">
      <c r="A121" s="8"/>
      <c r="B121" s="6"/>
      <c r="C121" s="24"/>
      <c r="D121" s="103" t="s">
        <v>53</v>
      </c>
      <c r="E121" s="120" t="s">
        <v>156</v>
      </c>
      <c r="F121" s="28">
        <v>15</v>
      </c>
      <c r="G121" s="99">
        <v>0.05</v>
      </c>
      <c r="H121" s="99">
        <v>0.72</v>
      </c>
      <c r="I121" s="99">
        <v>12.15</v>
      </c>
      <c r="J121" s="99">
        <v>48</v>
      </c>
      <c r="K121" s="100" t="s">
        <v>157</v>
      </c>
      <c r="L121" s="27"/>
    </row>
    <row r="122" spans="1:12" s="71" customFormat="1" ht="26.25" thickBot="1">
      <c r="A122" s="11"/>
      <c r="B122" s="12"/>
      <c r="C122" s="85" t="s">
        <v>25</v>
      </c>
      <c r="D122" s="86"/>
      <c r="E122" s="40"/>
      <c r="F122" s="57">
        <f>F116+F117+F118+F119+F120+F121</f>
        <v>560</v>
      </c>
      <c r="G122" s="41">
        <f t="shared" ref="G122:J122" si="6">G116+G117+G118+G119+G120+G121</f>
        <v>17.395500000000002</v>
      </c>
      <c r="H122" s="41">
        <f t="shared" si="6"/>
        <v>17.821999999999999</v>
      </c>
      <c r="I122" s="41">
        <f t="shared" si="6"/>
        <v>96.000000000000014</v>
      </c>
      <c r="J122" s="41">
        <f t="shared" si="6"/>
        <v>580.00250000000005</v>
      </c>
      <c r="K122" s="13"/>
      <c r="L122" s="13">
        <v>172</v>
      </c>
    </row>
    <row r="123" spans="1:12" s="73" customFormat="1" ht="25.5" customHeight="1">
      <c r="A123" s="9">
        <v>2</v>
      </c>
      <c r="B123" s="10">
        <v>3</v>
      </c>
      <c r="C123" s="42" t="s">
        <v>34</v>
      </c>
      <c r="D123" s="47" t="s">
        <v>31</v>
      </c>
      <c r="E123" s="116" t="s">
        <v>168</v>
      </c>
      <c r="F123" s="49">
        <v>80</v>
      </c>
      <c r="G123" s="112">
        <v>3.67</v>
      </c>
      <c r="H123" s="112">
        <v>4.42</v>
      </c>
      <c r="I123" s="112">
        <v>3.43</v>
      </c>
      <c r="J123" s="112">
        <v>57.52</v>
      </c>
      <c r="K123" s="106" t="s">
        <v>169</v>
      </c>
      <c r="L123" s="27"/>
    </row>
    <row r="124" spans="1:12" s="71" customFormat="1" ht="38.25">
      <c r="A124" s="5"/>
      <c r="B124" s="6"/>
      <c r="C124" s="46"/>
      <c r="D124" s="47" t="s">
        <v>194</v>
      </c>
      <c r="E124" s="81" t="s">
        <v>103</v>
      </c>
      <c r="F124" s="48">
        <v>306</v>
      </c>
      <c r="G124" s="56">
        <v>7.69</v>
      </c>
      <c r="H124" s="56">
        <v>12.43</v>
      </c>
      <c r="I124" s="56">
        <v>8.26</v>
      </c>
      <c r="J124" s="56">
        <v>184.67</v>
      </c>
      <c r="K124" s="60" t="s">
        <v>105</v>
      </c>
      <c r="L124" s="27"/>
    </row>
    <row r="125" spans="1:12" s="71" customFormat="1" ht="18.95" customHeight="1">
      <c r="A125" s="5"/>
      <c r="B125" s="6"/>
      <c r="C125" s="46"/>
      <c r="D125" s="47" t="s">
        <v>52</v>
      </c>
      <c r="E125" s="116" t="s">
        <v>162</v>
      </c>
      <c r="F125" s="48">
        <v>100</v>
      </c>
      <c r="G125" s="112">
        <v>6.65</v>
      </c>
      <c r="H125" s="112">
        <v>3.6</v>
      </c>
      <c r="I125" s="112">
        <v>17.61</v>
      </c>
      <c r="J125" s="112">
        <v>142</v>
      </c>
      <c r="K125" s="118" t="s">
        <v>163</v>
      </c>
      <c r="L125" s="27"/>
    </row>
    <row r="126" spans="1:12" s="71" customFormat="1" ht="18.95" customHeight="1">
      <c r="A126" s="5"/>
      <c r="B126" s="6"/>
      <c r="C126" s="46"/>
      <c r="D126" s="47" t="s">
        <v>26</v>
      </c>
      <c r="E126" s="124" t="s">
        <v>164</v>
      </c>
      <c r="F126" s="49">
        <v>200</v>
      </c>
      <c r="G126" s="117">
        <v>8.2200000000000006</v>
      </c>
      <c r="H126" s="117">
        <v>8.57</v>
      </c>
      <c r="I126" s="117">
        <v>43.49</v>
      </c>
      <c r="J126" s="117">
        <v>247.08</v>
      </c>
      <c r="K126" s="118" t="s">
        <v>165</v>
      </c>
      <c r="L126" s="27"/>
    </row>
    <row r="127" spans="1:12" s="71" customFormat="1">
      <c r="A127" s="5"/>
      <c r="B127" s="6"/>
      <c r="C127" s="46"/>
      <c r="D127" s="47" t="s">
        <v>27</v>
      </c>
      <c r="E127" s="116" t="s">
        <v>166</v>
      </c>
      <c r="F127" s="52">
        <v>200</v>
      </c>
      <c r="G127" s="117">
        <v>7.5999999999999998E-2</v>
      </c>
      <c r="H127" s="117">
        <v>7.0000000000000007E-2</v>
      </c>
      <c r="I127" s="117">
        <v>11.194000000000001</v>
      </c>
      <c r="J127" s="117">
        <v>43.4</v>
      </c>
      <c r="K127" s="118" t="s">
        <v>167</v>
      </c>
      <c r="L127" s="27"/>
    </row>
    <row r="128" spans="1:12" s="71" customFormat="1">
      <c r="A128" s="5"/>
      <c r="B128" s="6"/>
      <c r="C128" s="46"/>
      <c r="D128" s="47" t="s">
        <v>28</v>
      </c>
      <c r="E128" s="95" t="s">
        <v>32</v>
      </c>
      <c r="F128" s="50">
        <v>25</v>
      </c>
      <c r="G128" s="96">
        <v>1.67</v>
      </c>
      <c r="H128" s="96">
        <v>0.25</v>
      </c>
      <c r="I128" s="96">
        <v>11.03</v>
      </c>
      <c r="J128" s="96">
        <v>54</v>
      </c>
      <c r="K128" s="97" t="s">
        <v>62</v>
      </c>
      <c r="L128" s="27"/>
    </row>
    <row r="129" spans="1:12" s="71" customFormat="1">
      <c r="A129" s="5"/>
      <c r="B129" s="6"/>
      <c r="C129" s="46"/>
      <c r="D129" s="47" t="s">
        <v>29</v>
      </c>
      <c r="E129" s="95" t="s">
        <v>30</v>
      </c>
      <c r="F129" s="48">
        <v>25</v>
      </c>
      <c r="G129" s="96">
        <v>1.72</v>
      </c>
      <c r="H129" s="96">
        <v>0.25</v>
      </c>
      <c r="I129" s="96">
        <v>12.01</v>
      </c>
      <c r="J129" s="96">
        <v>58</v>
      </c>
      <c r="K129" s="97" t="s">
        <v>63</v>
      </c>
      <c r="L129" s="27"/>
    </row>
    <row r="130" spans="1:12" s="71" customFormat="1">
      <c r="A130" s="5"/>
      <c r="B130" s="6"/>
      <c r="C130" s="46"/>
      <c r="D130" s="104" t="s">
        <v>53</v>
      </c>
      <c r="E130" s="116" t="s">
        <v>156</v>
      </c>
      <c r="F130" s="50">
        <v>15</v>
      </c>
      <c r="G130" s="112">
        <v>0.05</v>
      </c>
      <c r="H130" s="112">
        <v>0.72</v>
      </c>
      <c r="I130" s="112">
        <v>12.15</v>
      </c>
      <c r="J130" s="112">
        <v>48</v>
      </c>
      <c r="K130" s="106" t="s">
        <v>157</v>
      </c>
      <c r="L130" s="27"/>
    </row>
    <row r="131" spans="1:12" s="71" customFormat="1" ht="26.25" thickBot="1">
      <c r="A131" s="11">
        <v>2</v>
      </c>
      <c r="B131" s="12">
        <v>4</v>
      </c>
      <c r="C131" s="85" t="s">
        <v>25</v>
      </c>
      <c r="D131" s="86"/>
      <c r="E131" s="40"/>
      <c r="F131" s="57">
        <v>990</v>
      </c>
      <c r="G131" s="41">
        <v>36.520000000000003</v>
      </c>
      <c r="H131" s="41">
        <v>43.33</v>
      </c>
      <c r="I131" s="41">
        <v>107.77</v>
      </c>
      <c r="J131" s="41">
        <v>950.83</v>
      </c>
      <c r="K131" s="13"/>
      <c r="L131" s="13">
        <v>258</v>
      </c>
    </row>
    <row r="132" spans="1:12" s="71" customFormat="1" ht="38.25">
      <c r="A132" s="5">
        <v>2</v>
      </c>
      <c r="B132" s="6">
        <v>4</v>
      </c>
      <c r="C132" s="20" t="s">
        <v>22</v>
      </c>
      <c r="D132" s="21" t="s">
        <v>49</v>
      </c>
      <c r="E132" s="120" t="s">
        <v>158</v>
      </c>
      <c r="F132" s="22">
        <v>335</v>
      </c>
      <c r="G132" s="55">
        <v>12.79</v>
      </c>
      <c r="H132" s="55">
        <v>16.440000000000001</v>
      </c>
      <c r="I132" s="55">
        <v>25.81</v>
      </c>
      <c r="J132" s="55">
        <v>257.14</v>
      </c>
      <c r="K132" s="93" t="s">
        <v>159</v>
      </c>
      <c r="L132" s="26"/>
    </row>
    <row r="133" spans="1:12" s="71" customFormat="1" ht="19.5" customHeight="1">
      <c r="A133" s="5"/>
      <c r="B133" s="6"/>
      <c r="C133" s="24"/>
      <c r="D133" s="25" t="s">
        <v>50</v>
      </c>
      <c r="E133" s="120" t="s">
        <v>113</v>
      </c>
      <c r="F133" s="55">
        <v>200</v>
      </c>
      <c r="G133" s="121">
        <v>1.06</v>
      </c>
      <c r="H133" s="121">
        <v>0.85</v>
      </c>
      <c r="I133" s="121">
        <v>8.0399999999999991</v>
      </c>
      <c r="J133" s="121">
        <v>50.16</v>
      </c>
      <c r="K133" s="115" t="s">
        <v>114</v>
      </c>
      <c r="L133" s="27"/>
    </row>
    <row r="134" spans="1:12" s="71" customFormat="1">
      <c r="A134" s="5"/>
      <c r="B134" s="6"/>
      <c r="C134" s="24"/>
      <c r="D134" s="25" t="s">
        <v>28</v>
      </c>
      <c r="E134" s="91" t="s">
        <v>32</v>
      </c>
      <c r="F134" s="28">
        <v>25</v>
      </c>
      <c r="G134" s="94">
        <v>1.67</v>
      </c>
      <c r="H134" s="94">
        <v>0.25</v>
      </c>
      <c r="I134" s="94">
        <v>11.03</v>
      </c>
      <c r="J134" s="94">
        <v>54</v>
      </c>
      <c r="K134" s="93" t="s">
        <v>62</v>
      </c>
      <c r="L134" s="27"/>
    </row>
    <row r="135" spans="1:12" s="71" customFormat="1">
      <c r="A135" s="5"/>
      <c r="B135" s="6"/>
      <c r="C135" s="24"/>
      <c r="D135" s="25" t="s">
        <v>29</v>
      </c>
      <c r="E135" s="91" t="s">
        <v>30</v>
      </c>
      <c r="F135" s="22">
        <v>25</v>
      </c>
      <c r="G135" s="94">
        <v>1.72</v>
      </c>
      <c r="H135" s="94">
        <v>0.25</v>
      </c>
      <c r="I135" s="94">
        <v>12.01</v>
      </c>
      <c r="J135" s="94">
        <v>58</v>
      </c>
      <c r="K135" s="93" t="s">
        <v>63</v>
      </c>
      <c r="L135" s="27"/>
    </row>
    <row r="136" spans="1:12" s="71" customFormat="1">
      <c r="A136" s="5"/>
      <c r="B136" s="6"/>
      <c r="C136" s="24"/>
      <c r="D136" s="25" t="s">
        <v>24</v>
      </c>
      <c r="E136" s="120" t="s">
        <v>160</v>
      </c>
      <c r="F136" s="22">
        <v>120</v>
      </c>
      <c r="G136" s="121">
        <v>0.48</v>
      </c>
      <c r="H136" s="121">
        <v>0.01</v>
      </c>
      <c r="I136" s="121">
        <v>13.86</v>
      </c>
      <c r="J136" s="121">
        <v>27.83</v>
      </c>
      <c r="K136" s="115" t="s">
        <v>161</v>
      </c>
      <c r="L136" s="27"/>
    </row>
    <row r="137" spans="1:12" s="71" customFormat="1" ht="26.25" thickBot="1">
      <c r="A137" s="11"/>
      <c r="B137" s="12"/>
      <c r="C137" s="85" t="s">
        <v>25</v>
      </c>
      <c r="D137" s="86"/>
      <c r="E137" s="40"/>
      <c r="F137" s="57">
        <v>598</v>
      </c>
      <c r="G137" s="41">
        <v>598</v>
      </c>
      <c r="H137" s="41">
        <v>598</v>
      </c>
      <c r="I137" s="41">
        <v>598</v>
      </c>
      <c r="J137" s="41">
        <v>598</v>
      </c>
      <c r="K137" s="13"/>
      <c r="L137" s="13">
        <v>172</v>
      </c>
    </row>
    <row r="138" spans="1:12" s="73" customFormat="1" ht="13.5" customHeight="1">
      <c r="A138" s="9">
        <v>2</v>
      </c>
      <c r="B138" s="10">
        <v>4</v>
      </c>
      <c r="C138" s="42" t="s">
        <v>34</v>
      </c>
      <c r="D138" s="47" t="s">
        <v>31</v>
      </c>
      <c r="E138" s="123" t="s">
        <v>94</v>
      </c>
      <c r="F138" s="44">
        <v>100</v>
      </c>
      <c r="G138" s="105">
        <v>2.0092500000000002</v>
      </c>
      <c r="H138" s="105">
        <v>0.29699999999999999</v>
      </c>
      <c r="I138" s="105">
        <v>8.9077500000000001</v>
      </c>
      <c r="J138" s="105">
        <v>43.289999999999992</v>
      </c>
      <c r="K138" s="106" t="s">
        <v>95</v>
      </c>
      <c r="L138" s="27"/>
    </row>
    <row r="139" spans="1:12" s="71" customFormat="1" ht="38.25">
      <c r="A139" s="5"/>
      <c r="B139" s="6"/>
      <c r="C139" s="46"/>
      <c r="D139" s="47" t="s">
        <v>194</v>
      </c>
      <c r="E139" s="95" t="s">
        <v>170</v>
      </c>
      <c r="F139" s="48">
        <v>289</v>
      </c>
      <c r="G139" s="56">
        <v>7.99</v>
      </c>
      <c r="H139" s="56">
        <v>12.6</v>
      </c>
      <c r="I139" s="56">
        <v>26.68</v>
      </c>
      <c r="J139" s="56">
        <v>200.89</v>
      </c>
      <c r="K139" s="97" t="s">
        <v>172</v>
      </c>
      <c r="L139" s="27"/>
    </row>
    <row r="140" spans="1:12" s="71" customFormat="1">
      <c r="A140" s="5"/>
      <c r="B140" s="6"/>
      <c r="C140" s="46"/>
      <c r="D140" s="47" t="s">
        <v>52</v>
      </c>
      <c r="E140" s="122" t="s">
        <v>173</v>
      </c>
      <c r="F140" s="48">
        <v>100</v>
      </c>
      <c r="G140" s="117">
        <v>7.39</v>
      </c>
      <c r="H140" s="117">
        <v>10.81</v>
      </c>
      <c r="I140" s="117">
        <v>12.97</v>
      </c>
      <c r="J140" s="117">
        <v>161.04</v>
      </c>
      <c r="K140" s="118" t="s">
        <v>174</v>
      </c>
      <c r="L140" s="27"/>
    </row>
    <row r="141" spans="1:12" s="71" customFormat="1">
      <c r="A141" s="5"/>
      <c r="B141" s="6"/>
      <c r="C141" s="46"/>
      <c r="D141" s="47" t="s">
        <v>26</v>
      </c>
      <c r="E141" s="116" t="s">
        <v>107</v>
      </c>
      <c r="F141" s="118">
        <v>180</v>
      </c>
      <c r="G141" s="117">
        <v>4.3470000000000004</v>
      </c>
      <c r="H141" s="117">
        <v>3.0870000000000002</v>
      </c>
      <c r="I141" s="117">
        <v>29.907</v>
      </c>
      <c r="J141" s="117">
        <v>189.36</v>
      </c>
      <c r="K141" s="118" t="s">
        <v>108</v>
      </c>
      <c r="L141" s="27"/>
    </row>
    <row r="142" spans="1:12" s="71" customFormat="1">
      <c r="A142" s="5"/>
      <c r="B142" s="6"/>
      <c r="C142" s="46"/>
      <c r="D142" s="47" t="s">
        <v>27</v>
      </c>
      <c r="E142" s="119" t="s">
        <v>175</v>
      </c>
      <c r="F142" s="50">
        <v>200</v>
      </c>
      <c r="G142" s="117">
        <v>1.07</v>
      </c>
      <c r="H142" s="117">
        <v>0.11</v>
      </c>
      <c r="I142" s="117">
        <v>15</v>
      </c>
      <c r="J142" s="117">
        <v>59.86</v>
      </c>
      <c r="K142" s="118" t="s">
        <v>176</v>
      </c>
      <c r="L142" s="27"/>
    </row>
    <row r="143" spans="1:12" s="71" customFormat="1">
      <c r="A143" s="5"/>
      <c r="B143" s="6"/>
      <c r="C143" s="46"/>
      <c r="D143" s="47" t="s">
        <v>28</v>
      </c>
      <c r="E143" s="95" t="s">
        <v>32</v>
      </c>
      <c r="F143" s="50">
        <v>25</v>
      </c>
      <c r="G143" s="96">
        <v>1.67</v>
      </c>
      <c r="H143" s="96">
        <v>0.25</v>
      </c>
      <c r="I143" s="96">
        <v>11.03</v>
      </c>
      <c r="J143" s="96">
        <v>54</v>
      </c>
      <c r="K143" s="97" t="s">
        <v>62</v>
      </c>
      <c r="L143" s="27"/>
    </row>
    <row r="144" spans="1:12" s="71" customFormat="1">
      <c r="A144" s="5"/>
      <c r="B144" s="6"/>
      <c r="C144" s="46"/>
      <c r="D144" s="47" t="s">
        <v>29</v>
      </c>
      <c r="E144" s="95" t="s">
        <v>30</v>
      </c>
      <c r="F144" s="48">
        <v>25</v>
      </c>
      <c r="G144" s="96">
        <v>1.72</v>
      </c>
      <c r="H144" s="96">
        <v>0.25</v>
      </c>
      <c r="I144" s="96">
        <v>12.01</v>
      </c>
      <c r="J144" s="96">
        <v>58</v>
      </c>
      <c r="K144" s="97" t="s">
        <v>63</v>
      </c>
      <c r="L144" s="27"/>
    </row>
    <row r="145" spans="1:12" s="71" customFormat="1" ht="26.25" thickBot="1">
      <c r="A145" s="11">
        <v>2</v>
      </c>
      <c r="B145" s="12">
        <v>5</v>
      </c>
      <c r="C145" s="85" t="s">
        <v>25</v>
      </c>
      <c r="D145" s="86"/>
      <c r="E145" s="40"/>
      <c r="F145" s="57">
        <f>F138+F139+F140+F141+F142+F143+F144</f>
        <v>919</v>
      </c>
      <c r="G145" s="41">
        <f t="shared" ref="G145:J145" si="7">G138+G139+G140+G141+G142+G143+G144</f>
        <v>26.196249999999999</v>
      </c>
      <c r="H145" s="41">
        <f t="shared" si="7"/>
        <v>27.404</v>
      </c>
      <c r="I145" s="41">
        <f t="shared" si="7"/>
        <v>116.50475</v>
      </c>
      <c r="J145" s="41">
        <f t="shared" si="7"/>
        <v>766.43999999999994</v>
      </c>
      <c r="K145" s="13"/>
      <c r="L145" s="13">
        <v>258</v>
      </c>
    </row>
    <row r="146" spans="1:12" s="73" customFormat="1" ht="13.5" customHeight="1">
      <c r="A146" s="3">
        <v>2</v>
      </c>
      <c r="B146" s="4">
        <v>5</v>
      </c>
      <c r="C146" s="20" t="s">
        <v>22</v>
      </c>
      <c r="D146" s="25" t="s">
        <v>31</v>
      </c>
      <c r="E146" s="120" t="s">
        <v>177</v>
      </c>
      <c r="F146" s="22">
        <v>30</v>
      </c>
      <c r="G146" s="121">
        <v>0.86</v>
      </c>
      <c r="H146" s="121">
        <v>0.17</v>
      </c>
      <c r="I146" s="121">
        <v>2.97</v>
      </c>
      <c r="J146" s="121">
        <v>21</v>
      </c>
      <c r="K146" s="115" t="s">
        <v>178</v>
      </c>
      <c r="L146" s="23"/>
    </row>
    <row r="147" spans="1:12" s="71" customFormat="1" ht="25.5">
      <c r="A147" s="5"/>
      <c r="B147" s="6"/>
      <c r="C147" s="24"/>
      <c r="D147" s="21" t="s">
        <v>49</v>
      </c>
      <c r="E147" s="120" t="s">
        <v>179</v>
      </c>
      <c r="F147" s="22">
        <v>300</v>
      </c>
      <c r="G147" s="55">
        <v>8.92</v>
      </c>
      <c r="H147" s="55">
        <v>11.29</v>
      </c>
      <c r="I147" s="55">
        <v>47.46</v>
      </c>
      <c r="J147" s="55">
        <v>302.2</v>
      </c>
      <c r="K147" s="115" t="s">
        <v>180</v>
      </c>
      <c r="L147" s="27"/>
    </row>
    <row r="148" spans="1:12" s="71" customFormat="1">
      <c r="A148" s="5"/>
      <c r="B148" s="6"/>
      <c r="C148" s="24"/>
      <c r="D148" s="25" t="s">
        <v>50</v>
      </c>
      <c r="E148" s="91" t="s">
        <v>97</v>
      </c>
      <c r="F148" s="92">
        <v>200</v>
      </c>
      <c r="G148" s="94">
        <v>0.23</v>
      </c>
      <c r="H148" s="94">
        <v>0.38600000000000001</v>
      </c>
      <c r="I148" s="94">
        <v>7.09</v>
      </c>
      <c r="J148" s="94">
        <v>27.8</v>
      </c>
      <c r="K148" s="93" t="s">
        <v>98</v>
      </c>
      <c r="L148" s="27"/>
    </row>
    <row r="149" spans="1:12" s="71" customFormat="1" ht="17.100000000000001" customHeight="1">
      <c r="A149" s="5"/>
      <c r="B149" s="6"/>
      <c r="C149" s="24"/>
      <c r="D149" s="103" t="s">
        <v>53</v>
      </c>
      <c r="E149" s="91" t="s">
        <v>181</v>
      </c>
      <c r="F149" s="22">
        <v>50</v>
      </c>
      <c r="G149" s="94">
        <v>2.5</v>
      </c>
      <c r="H149" s="94">
        <v>5.45</v>
      </c>
      <c r="I149" s="94">
        <v>7.3</v>
      </c>
      <c r="J149" s="94">
        <v>142</v>
      </c>
      <c r="K149" s="93" t="s">
        <v>182</v>
      </c>
      <c r="L149" s="27"/>
    </row>
    <row r="150" spans="1:12" s="71" customFormat="1">
      <c r="A150" s="5"/>
      <c r="B150" s="6"/>
      <c r="C150" s="24"/>
      <c r="D150" s="25" t="s">
        <v>28</v>
      </c>
      <c r="E150" s="91" t="s">
        <v>32</v>
      </c>
      <c r="F150" s="28">
        <v>25</v>
      </c>
      <c r="G150" s="94">
        <v>1.67</v>
      </c>
      <c r="H150" s="94">
        <v>0.25</v>
      </c>
      <c r="I150" s="94">
        <v>11.03</v>
      </c>
      <c r="J150" s="94">
        <v>54</v>
      </c>
      <c r="K150" s="93" t="s">
        <v>62</v>
      </c>
      <c r="L150" s="27"/>
    </row>
    <row r="151" spans="1:12" s="71" customFormat="1">
      <c r="A151" s="5"/>
      <c r="B151" s="6"/>
      <c r="C151" s="24"/>
      <c r="D151" s="25" t="s">
        <v>29</v>
      </c>
      <c r="E151" s="91" t="s">
        <v>30</v>
      </c>
      <c r="F151" s="22">
        <v>25</v>
      </c>
      <c r="G151" s="94">
        <v>1.72</v>
      </c>
      <c r="H151" s="94">
        <v>0.25</v>
      </c>
      <c r="I151" s="94">
        <v>12.01</v>
      </c>
      <c r="J151" s="94">
        <v>58</v>
      </c>
      <c r="K151" s="93" t="s">
        <v>63</v>
      </c>
      <c r="L151" s="27"/>
    </row>
    <row r="152" spans="1:12" s="71" customFormat="1" ht="26.25" thickBot="1">
      <c r="A152" s="11"/>
      <c r="B152" s="12"/>
      <c r="C152" s="85" t="s">
        <v>25</v>
      </c>
      <c r="D152" s="86"/>
      <c r="E152" s="40"/>
      <c r="F152" s="57">
        <f>F146+F147+F148+F149+F150+F151</f>
        <v>630</v>
      </c>
      <c r="G152" s="41">
        <f t="shared" ref="G152:J152" si="8">G146+G147+G148+G149+G150+G151</f>
        <v>15.9</v>
      </c>
      <c r="H152" s="41">
        <f t="shared" si="8"/>
        <v>17.795999999999999</v>
      </c>
      <c r="I152" s="41">
        <f t="shared" si="8"/>
        <v>87.86</v>
      </c>
      <c r="J152" s="41">
        <f t="shared" si="8"/>
        <v>605</v>
      </c>
      <c r="K152" s="13"/>
      <c r="L152" s="13">
        <v>172</v>
      </c>
    </row>
    <row r="153" spans="1:12" s="73" customFormat="1" ht="13.5" customHeight="1">
      <c r="A153" s="3">
        <v>2</v>
      </c>
      <c r="B153" s="4">
        <v>5</v>
      </c>
      <c r="C153" s="42" t="s">
        <v>34</v>
      </c>
      <c r="D153" s="47" t="s">
        <v>31</v>
      </c>
      <c r="E153" s="95" t="s">
        <v>183</v>
      </c>
      <c r="F153" s="49">
        <v>110</v>
      </c>
      <c r="G153" s="125">
        <v>1.04</v>
      </c>
      <c r="H153" s="125">
        <v>6.1215999999999999</v>
      </c>
      <c r="I153" s="125">
        <v>7.9296000000000006</v>
      </c>
      <c r="J153" s="125">
        <v>105.92</v>
      </c>
      <c r="K153" s="97" t="s">
        <v>184</v>
      </c>
      <c r="L153" s="23"/>
    </row>
    <row r="154" spans="1:12" s="71" customFormat="1" ht="25.5">
      <c r="A154" s="5"/>
      <c r="B154" s="6"/>
      <c r="C154" s="46"/>
      <c r="D154" s="47" t="s">
        <v>194</v>
      </c>
      <c r="E154" s="81" t="s">
        <v>185</v>
      </c>
      <c r="F154" s="48">
        <v>271</v>
      </c>
      <c r="G154" s="56">
        <v>5.45</v>
      </c>
      <c r="H154" s="56">
        <v>8.85</v>
      </c>
      <c r="I154" s="56">
        <v>14.89</v>
      </c>
      <c r="J154" s="56">
        <v>123.07</v>
      </c>
      <c r="K154" s="60" t="s">
        <v>186</v>
      </c>
      <c r="L154" s="27"/>
    </row>
    <row r="155" spans="1:12" s="71" customFormat="1" ht="19.5" customHeight="1">
      <c r="A155" s="5"/>
      <c r="B155" s="6"/>
      <c r="C155" s="46"/>
      <c r="D155" s="47" t="s">
        <v>52</v>
      </c>
      <c r="E155" s="95" t="s">
        <v>187</v>
      </c>
      <c r="F155" s="48">
        <v>250</v>
      </c>
      <c r="G155" s="126">
        <v>15.83</v>
      </c>
      <c r="H155" s="126">
        <v>11.22</v>
      </c>
      <c r="I155" s="126">
        <v>25.71</v>
      </c>
      <c r="J155" s="126">
        <v>328.64</v>
      </c>
      <c r="K155" s="97" t="s">
        <v>188</v>
      </c>
      <c r="L155" s="27"/>
    </row>
    <row r="156" spans="1:12" s="71" customFormat="1">
      <c r="A156" s="5"/>
      <c r="B156" s="6"/>
      <c r="C156" s="46"/>
      <c r="D156" s="47" t="s">
        <v>27</v>
      </c>
      <c r="E156" s="95" t="s">
        <v>189</v>
      </c>
      <c r="F156" s="49">
        <v>200</v>
      </c>
      <c r="G156" s="96">
        <v>0</v>
      </c>
      <c r="H156" s="96">
        <v>0</v>
      </c>
      <c r="I156" s="96">
        <v>24.08</v>
      </c>
      <c r="J156" s="96">
        <v>91.36</v>
      </c>
      <c r="K156" s="97" t="s">
        <v>190</v>
      </c>
      <c r="L156" s="27"/>
    </row>
    <row r="157" spans="1:12" s="71" customFormat="1">
      <c r="A157" s="5"/>
      <c r="B157" s="6"/>
      <c r="C157" s="46"/>
      <c r="D157" s="47" t="s">
        <v>28</v>
      </c>
      <c r="E157" s="95" t="s">
        <v>32</v>
      </c>
      <c r="F157" s="50">
        <v>25</v>
      </c>
      <c r="G157" s="96">
        <v>1.67</v>
      </c>
      <c r="H157" s="96">
        <v>0.25</v>
      </c>
      <c r="I157" s="96">
        <v>11.03</v>
      </c>
      <c r="J157" s="96">
        <v>54</v>
      </c>
      <c r="K157" s="97" t="s">
        <v>62</v>
      </c>
      <c r="L157" s="27"/>
    </row>
    <row r="158" spans="1:12" s="71" customFormat="1">
      <c r="A158" s="5"/>
      <c r="B158" s="6"/>
      <c r="C158" s="46"/>
      <c r="D158" s="47" t="s">
        <v>29</v>
      </c>
      <c r="E158" s="95" t="s">
        <v>30</v>
      </c>
      <c r="F158" s="48">
        <v>25</v>
      </c>
      <c r="G158" s="96">
        <v>1.72</v>
      </c>
      <c r="H158" s="96">
        <v>0.25</v>
      </c>
      <c r="I158" s="96">
        <v>12.01</v>
      </c>
      <c r="J158" s="96">
        <v>58</v>
      </c>
      <c r="K158" s="97" t="s">
        <v>63</v>
      </c>
      <c r="L158" s="27"/>
    </row>
    <row r="159" spans="1:12" s="71" customFormat="1">
      <c r="A159" s="5"/>
      <c r="B159" s="6"/>
      <c r="C159" s="46"/>
      <c r="D159" s="47" t="s">
        <v>24</v>
      </c>
      <c r="E159" s="116" t="s">
        <v>160</v>
      </c>
      <c r="F159" s="48">
        <v>120</v>
      </c>
      <c r="G159" s="117">
        <v>0.48</v>
      </c>
      <c r="H159" s="117">
        <v>0.01</v>
      </c>
      <c r="I159" s="117">
        <v>13.86</v>
      </c>
      <c r="J159" s="117">
        <v>27.83</v>
      </c>
      <c r="K159" s="118" t="s">
        <v>161</v>
      </c>
      <c r="L159" s="27"/>
    </row>
    <row r="160" spans="1:12" s="71" customFormat="1" ht="26.25" thickBot="1">
      <c r="A160" s="11"/>
      <c r="B160" s="12"/>
      <c r="C160" s="85" t="s">
        <v>25</v>
      </c>
      <c r="D160" s="86"/>
      <c r="E160" s="40"/>
      <c r="F160" s="66">
        <v>730</v>
      </c>
      <c r="G160" s="74">
        <v>38.69</v>
      </c>
      <c r="H160" s="74">
        <v>28.13</v>
      </c>
      <c r="I160" s="74">
        <v>108.51</v>
      </c>
      <c r="J160" s="74">
        <v>831.71</v>
      </c>
      <c r="K160" s="13"/>
      <c r="L160" s="13">
        <v>258</v>
      </c>
    </row>
    <row r="161" spans="1:12" s="71" customFormat="1" hidden="1">
      <c r="A161" s="5"/>
      <c r="B161" s="6"/>
      <c r="C161" s="24"/>
      <c r="D161" s="25" t="s">
        <v>38</v>
      </c>
      <c r="E161" s="79" t="s">
        <v>47</v>
      </c>
      <c r="F161" s="22">
        <v>200</v>
      </c>
      <c r="G161" s="55">
        <v>9.06</v>
      </c>
      <c r="H161" s="55">
        <v>12</v>
      </c>
      <c r="I161" s="55">
        <v>22.56</v>
      </c>
      <c r="J161" s="55">
        <v>233.73</v>
      </c>
      <c r="K161" s="22" t="s">
        <v>48</v>
      </c>
      <c r="L161" s="27"/>
    </row>
    <row r="162" spans="1:12" s="71" customFormat="1" hidden="1">
      <c r="A162" s="5"/>
      <c r="B162" s="6"/>
      <c r="C162" s="24"/>
      <c r="D162" s="25" t="s">
        <v>23</v>
      </c>
      <c r="E162" s="84" t="s">
        <v>36</v>
      </c>
      <c r="F162" s="22">
        <v>10</v>
      </c>
      <c r="G162" s="55">
        <v>0.24</v>
      </c>
      <c r="H162" s="55">
        <v>1.32</v>
      </c>
      <c r="I162" s="55">
        <v>0.33</v>
      </c>
      <c r="J162" s="55">
        <v>14.34</v>
      </c>
      <c r="K162" s="22" t="s">
        <v>43</v>
      </c>
      <c r="L162" s="27"/>
    </row>
    <row r="163" spans="1:12" s="71" customFormat="1" hidden="1">
      <c r="A163" s="5"/>
      <c r="B163" s="6"/>
      <c r="C163" s="24"/>
      <c r="D163" s="25" t="s">
        <v>27</v>
      </c>
      <c r="E163" s="82" t="s">
        <v>45</v>
      </c>
      <c r="F163" s="22">
        <v>200</v>
      </c>
      <c r="G163" s="55">
        <v>1.43</v>
      </c>
      <c r="H163" s="55">
        <v>1.1299999999999999</v>
      </c>
      <c r="I163" s="55">
        <v>15.49</v>
      </c>
      <c r="J163" s="55">
        <v>76.28</v>
      </c>
      <c r="K163" s="22" t="s">
        <v>46</v>
      </c>
      <c r="L163" s="27"/>
    </row>
    <row r="164" spans="1:12" s="71" customFormat="1" hidden="1">
      <c r="A164" s="5"/>
      <c r="B164" s="6"/>
      <c r="C164" s="24"/>
      <c r="D164" s="25" t="s">
        <v>28</v>
      </c>
      <c r="E164" s="78" t="s">
        <v>32</v>
      </c>
      <c r="F164" s="28">
        <v>25</v>
      </c>
      <c r="G164" s="55">
        <v>1.67</v>
      </c>
      <c r="H164" s="55">
        <v>0.25</v>
      </c>
      <c r="I164" s="55">
        <v>11.03</v>
      </c>
      <c r="J164" s="55">
        <v>54</v>
      </c>
      <c r="K164" s="29" t="s">
        <v>40</v>
      </c>
      <c r="L164" s="27"/>
    </row>
    <row r="165" spans="1:12" s="71" customFormat="1" hidden="1">
      <c r="A165" s="5"/>
      <c r="B165" s="6"/>
      <c r="C165" s="24"/>
      <c r="D165" s="65" t="s">
        <v>29</v>
      </c>
      <c r="E165" s="54" t="s">
        <v>30</v>
      </c>
      <c r="F165" s="22">
        <v>25</v>
      </c>
      <c r="G165" s="55">
        <v>1.72</v>
      </c>
      <c r="H165" s="55">
        <v>0.25</v>
      </c>
      <c r="I165" s="55">
        <v>12.01</v>
      </c>
      <c r="J165" s="55">
        <v>58.285499999999999</v>
      </c>
      <c r="K165" s="29" t="s">
        <v>41</v>
      </c>
      <c r="L165" s="27"/>
    </row>
    <row r="166" spans="1:12" s="71" customFormat="1" ht="26.25" hidden="1" thickBot="1">
      <c r="A166" s="11"/>
      <c r="B166" s="12"/>
      <c r="C166" s="85" t="s">
        <v>25</v>
      </c>
      <c r="D166" s="86"/>
      <c r="E166" s="40"/>
      <c r="F166" s="13">
        <v>615</v>
      </c>
      <c r="G166" s="13">
        <v>30.1</v>
      </c>
      <c r="H166" s="13">
        <v>25.17</v>
      </c>
      <c r="I166" s="13">
        <v>106.93</v>
      </c>
      <c r="J166" s="13">
        <v>754.7</v>
      </c>
      <c r="K166" s="13"/>
      <c r="L166" s="13">
        <v>172</v>
      </c>
    </row>
    <row r="167" spans="1:12" s="73" customFormat="1" ht="13.5" hidden="1" customHeight="1" thickBot="1">
      <c r="A167" s="75"/>
      <c r="B167" s="14"/>
      <c r="C167" s="87" t="s">
        <v>33</v>
      </c>
      <c r="D167" s="88"/>
      <c r="E167" s="89"/>
      <c r="F167" s="14">
        <v>7378.5</v>
      </c>
      <c r="G167" s="14">
        <v>36.345999999999997</v>
      </c>
      <c r="H167" s="14">
        <v>351.27699999999999</v>
      </c>
      <c r="I167" s="14">
        <v>1140.93</v>
      </c>
      <c r="J167" s="14">
        <v>8892.1677</v>
      </c>
      <c r="K167" s="14"/>
      <c r="L167" s="14">
        <v>1920</v>
      </c>
    </row>
    <row r="168" spans="1:12" ht="13.5" customHeight="1">
      <c r="F168" s="76"/>
      <c r="G168" s="77"/>
      <c r="H168" s="77"/>
      <c r="I168" s="77"/>
      <c r="J168" s="77"/>
    </row>
  </sheetData>
  <mergeCells count="11">
    <mergeCell ref="C1:E1"/>
    <mergeCell ref="H1:K1"/>
    <mergeCell ref="H2:K2"/>
    <mergeCell ref="C21:D21"/>
    <mergeCell ref="C13:D13"/>
    <mergeCell ref="A2:E2"/>
    <mergeCell ref="M14:W14"/>
    <mergeCell ref="C36:D36"/>
    <mergeCell ref="C45:D45"/>
    <mergeCell ref="C27:D27"/>
    <mergeCell ref="C54:D54"/>
  </mergeCells>
  <conditionalFormatting sqref="F8:F9 F105 K105">
    <cfRule type="cellIs" dxfId="18" priority="17" stopIfTrue="1" operator="equal">
      <formula>0</formula>
    </cfRule>
  </conditionalFormatting>
  <conditionalFormatting sqref="F25">
    <cfRule type="cellIs" dxfId="17" priority="16" stopIfTrue="1" operator="equal">
      <formula>0</formula>
    </cfRule>
  </conditionalFormatting>
  <conditionalFormatting sqref="F34">
    <cfRule type="cellIs" dxfId="16" priority="15" stopIfTrue="1" operator="equal">
      <formula>0</formula>
    </cfRule>
  </conditionalFormatting>
  <conditionalFormatting sqref="F41">
    <cfRule type="cellIs" dxfId="15" priority="14" stopIfTrue="1" operator="equal">
      <formula>0</formula>
    </cfRule>
  </conditionalFormatting>
  <conditionalFormatting sqref="F51">
    <cfRule type="cellIs" dxfId="14" priority="13" stopIfTrue="1" operator="equal">
      <formula>0</formula>
    </cfRule>
  </conditionalFormatting>
  <conditionalFormatting sqref="F57">
    <cfRule type="cellIs" dxfId="13" priority="12" stopIfTrue="1" operator="equal">
      <formula>0</formula>
    </cfRule>
  </conditionalFormatting>
  <conditionalFormatting sqref="F62:F64">
    <cfRule type="cellIs" dxfId="12" priority="11" stopIfTrue="1" operator="equal">
      <formula>0</formula>
    </cfRule>
  </conditionalFormatting>
  <conditionalFormatting sqref="F80">
    <cfRule type="cellIs" dxfId="11" priority="10" stopIfTrue="1" operator="equal">
      <formula>0</formula>
    </cfRule>
  </conditionalFormatting>
  <conditionalFormatting sqref="F89:F90">
    <cfRule type="cellIs" dxfId="10" priority="9" stopIfTrue="1" operator="equal">
      <formula>0</formula>
    </cfRule>
  </conditionalFormatting>
  <conditionalFormatting sqref="F97:F98 F111:K111">
    <cfRule type="cellIs" dxfId="9" priority="77" stopIfTrue="1" operator="equal">
      <formula>0</formula>
    </cfRule>
  </conditionalFormatting>
  <conditionalFormatting sqref="F112">
    <cfRule type="cellIs" dxfId="8" priority="8" stopIfTrue="1" operator="equal">
      <formula>0</formula>
    </cfRule>
  </conditionalFormatting>
  <conditionalFormatting sqref="F119">
    <cfRule type="cellIs" dxfId="7" priority="7" stopIfTrue="1" operator="equal">
      <formula>0</formula>
    </cfRule>
  </conditionalFormatting>
  <conditionalFormatting sqref="F128">
    <cfRule type="cellIs" dxfId="6" priority="6" stopIfTrue="1" operator="equal">
      <formula>0</formula>
    </cfRule>
  </conditionalFormatting>
  <conditionalFormatting sqref="F133:F134">
    <cfRule type="cellIs" dxfId="5" priority="5" stopIfTrue="1" operator="equal">
      <formula>0</formula>
    </cfRule>
  </conditionalFormatting>
  <conditionalFormatting sqref="F143">
    <cfRule type="cellIs" dxfId="4" priority="4" stopIfTrue="1" operator="equal">
      <formula>0</formula>
    </cfRule>
  </conditionalFormatting>
  <conditionalFormatting sqref="F148">
    <cfRule type="cellIs" dxfId="3" priority="3" stopIfTrue="1" operator="equal">
      <formula>0</formula>
    </cfRule>
  </conditionalFormatting>
  <conditionalFormatting sqref="F150">
    <cfRule type="cellIs" dxfId="2" priority="2" stopIfTrue="1" operator="equal">
      <formula>0</formula>
    </cfRule>
  </conditionalFormatting>
  <conditionalFormatting sqref="F157">
    <cfRule type="cellIs" dxfId="1" priority="1" stopIfTrue="1" operator="equal">
      <formula>0</formula>
    </cfRule>
  </conditionalFormatting>
  <conditionalFormatting sqref="F55:K55 F94 F97:F98 F110:K111 F114:K114 F117:K117 F125:K125 F140:K141">
    <cfRule type="cellIs" dxfId="0" priority="62" stopIfTrue="1" operator="equal">
      <formula>0</formula>
    </cfRule>
  </conditionalFormatting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Садыкова Елена Михайловна</cp:lastModifiedBy>
  <cp:lastPrinted>2024-03-05T05:00:07Z</cp:lastPrinted>
  <dcterms:created xsi:type="dcterms:W3CDTF">2022-05-16T14:23:00Z</dcterms:created>
  <dcterms:modified xsi:type="dcterms:W3CDTF">2025-02-05T07:18:01Z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8EFD93C09A81425D8684438A91BD1144_13</vt:lpwstr>
  </property>
  <property fmtid="{D5CDD505-2E9C-101B-9397-08002B2CF9AE}" pid="3" name="KSOProductBuildVer">
    <vt:lpwstr>1049-12.2.0.13266</vt:lpwstr>
  </property>
</Properties>
</file>